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7545" windowHeight="4785" activeTab="0"/>
  </bookViews>
  <sheets>
    <sheet name="Foglio1" sheetId="1" r:id="rId1"/>
  </sheets>
  <definedNames/>
  <calcPr fullCalcOnLoad="1"/>
</workbook>
</file>

<file path=xl/sharedStrings.xml><?xml version="1.0" encoding="utf-8"?>
<sst xmlns="http://schemas.openxmlformats.org/spreadsheetml/2006/main" count="38" uniqueCount="34">
  <si>
    <t>O</t>
  </si>
  <si>
    <t>OA</t>
  </si>
  <si>
    <t>AB</t>
  </si>
  <si>
    <t>BC</t>
  </si>
  <si>
    <t>A</t>
  </si>
  <si>
    <t>B</t>
  </si>
  <si>
    <t>a</t>
  </si>
  <si>
    <t>Angoli</t>
  </si>
  <si>
    <t>Segmenti</t>
  </si>
  <si>
    <t>m</t>
  </si>
  <si>
    <t>rad</t>
  </si>
  <si>
    <t>gradi</t>
  </si>
  <si>
    <t>AH=</t>
  </si>
  <si>
    <t>OH=</t>
  </si>
  <si>
    <t>AR=</t>
  </si>
  <si>
    <t>BR=</t>
  </si>
  <si>
    <t>BS=</t>
  </si>
  <si>
    <t>CS=</t>
  </si>
  <si>
    <t>Coordinate</t>
  </si>
  <si>
    <t>x</t>
  </si>
  <si>
    <t>y</t>
  </si>
  <si>
    <t>C</t>
  </si>
  <si>
    <t>Coordinate parziali</t>
  </si>
  <si>
    <t>X</t>
  </si>
  <si>
    <t>Y</t>
  </si>
  <si>
    <t>b</t>
  </si>
  <si>
    <t>c</t>
  </si>
  <si>
    <t>o</t>
  </si>
  <si>
    <t>BAR</t>
  </si>
  <si>
    <t>RBA</t>
  </si>
  <si>
    <t>Calcolo coordinate con relativo grafico</t>
  </si>
  <si>
    <t>Gli angoli, fornitici in gradi sessagesimali, vanno trasformati in radianti, per permetterne l'uso nelle formule di Excel. Si sono costruiti due triangoli rettangoli, che ci hanno permesso, tramite coordinate parziali, di calcolare le coordinate di C.</t>
  </si>
  <si>
    <t>Conoscendo solo alcuni dei valori presenti nel grafico, ricavare le coordinate del punto C. I valori  dati sono i segmenti OA, AB  e BC; l'angolo O, formato dal segmento OA con l'asse X, l'angolo A, formato dal prolungamento del segmento OA con il segmento AB, e l'angolo B, formato dal prolungamento del segmento AB con il segmeno BC.</t>
  </si>
  <si>
    <t>(i valori in rosso sono formule)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</si>
</sst>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0000"/>
    <numFmt numFmtId="171" formatCode="0.0000000"/>
    <numFmt numFmtId="172" formatCode="0.000000"/>
    <numFmt numFmtId="173" formatCode="0.00000"/>
    <numFmt numFmtId="174" formatCode="0.0000"/>
    <numFmt numFmtId="175" formatCode="0.000"/>
    <numFmt numFmtId="176" formatCode="00000"/>
  </numFmts>
  <fonts count="6">
    <font>
      <sz val="10"/>
      <name val="Arial"/>
      <family val="0"/>
    </font>
    <font>
      <b/>
      <sz val="10"/>
      <name val="Arial"/>
      <family val="2"/>
    </font>
    <font>
      <u val="single"/>
      <sz val="10"/>
      <color indexed="12"/>
      <name val="Arial"/>
      <family val="0"/>
    </font>
    <font>
      <u val="single"/>
      <sz val="10"/>
      <color indexed="36"/>
      <name val="Arial"/>
      <family val="0"/>
    </font>
    <font>
      <b/>
      <i/>
      <sz val="10"/>
      <name val="Arial"/>
      <family val="2"/>
    </font>
    <font>
      <sz val="10"/>
      <color indexed="10"/>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3">
    <xf numFmtId="0" fontId="0" fillId="0" borderId="0" xfId="0" applyAlignment="1">
      <alignment/>
    </xf>
    <xf numFmtId="0" fontId="1" fillId="0" borderId="0" xfId="0" applyFont="1" applyAlignment="1">
      <alignment/>
    </xf>
    <xf numFmtId="0" fontId="1" fillId="0" borderId="0" xfId="0" applyFont="1" applyAlignment="1">
      <alignment horizontal="center"/>
    </xf>
    <xf numFmtId="175" fontId="0" fillId="0" borderId="0" xfId="0" applyNumberFormat="1" applyAlignment="1">
      <alignment/>
    </xf>
    <xf numFmtId="0" fontId="1" fillId="0" borderId="0" xfId="0" applyFont="1" applyAlignment="1">
      <alignment horizontal="center" wrapText="1"/>
    </xf>
    <xf numFmtId="0" fontId="1" fillId="0" borderId="0" xfId="0" applyFont="1" applyAlignment="1">
      <alignment/>
    </xf>
    <xf numFmtId="0" fontId="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175" fontId="5" fillId="0" borderId="0" xfId="0" applyNumberFormat="1" applyFont="1" applyAlignment="1">
      <alignment/>
    </xf>
    <xf numFmtId="175" fontId="5" fillId="0" borderId="0" xfId="0" applyNumberFormat="1" applyFont="1" applyAlignment="1">
      <alignment horizontal="left" indent="2"/>
    </xf>
    <xf numFmtId="0" fontId="5" fillId="0" borderId="0" xfId="0" applyFont="1" applyAlignment="1">
      <alignment/>
    </xf>
    <xf numFmtId="0" fontId="5" fillId="0" borderId="0" xfId="0" applyFont="1" applyAlignment="1">
      <alignment horizontal="center"/>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6825"/>
          <c:w val="0.935"/>
          <c:h val="0.931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dLbl>
              <c:idx val="1"/>
              <c:tx>
                <c:rich>
                  <a:bodyPr vert="horz" rot="0" anchor="ctr"/>
                  <a:lstStyle/>
                  <a:p>
                    <a:pPr algn="ctr">
                      <a:defRPr/>
                    </a:pPr>
                    <a:r>
                      <a:rPr lang="en-US" cap="none" sz="1000" b="0" i="0" u="none" baseline="0">
                        <a:latin typeface="Arial"/>
                        <a:ea typeface="Arial"/>
                        <a:cs typeface="Arial"/>
                      </a:rPr>
                      <a:t>A</a:t>
                    </a:r>
                  </a:p>
                </c:rich>
              </c:tx>
              <c:numFmt formatCode="General" sourceLinked="1"/>
              <c:showLegendKey val="0"/>
              <c:showVal val="0"/>
              <c:showBubbleSize val="0"/>
              <c:showCatName val="1"/>
              <c:showSerName val="0"/>
              <c:showPercent val="0"/>
            </c:dLbl>
            <c:dLbl>
              <c:idx val="2"/>
              <c:tx>
                <c:rich>
                  <a:bodyPr vert="horz" rot="0" anchor="ctr"/>
                  <a:lstStyle/>
                  <a:p>
                    <a:pPr algn="ctr">
                      <a:defRPr/>
                    </a:pPr>
                    <a:r>
                      <a:rPr lang="en-US" cap="none" sz="1000" b="0" i="0" u="none" baseline="0">
                        <a:latin typeface="Arial"/>
                        <a:ea typeface="Arial"/>
                        <a:cs typeface="Arial"/>
                      </a:rPr>
                      <a:t>B</a:t>
                    </a:r>
                  </a:p>
                </c:rich>
              </c:tx>
              <c:numFmt formatCode="General" sourceLinked="1"/>
              <c:showLegendKey val="0"/>
              <c:showVal val="0"/>
              <c:showBubbleSize val="0"/>
              <c:showCatName val="1"/>
              <c:showSerName val="0"/>
              <c:showPercent val="0"/>
            </c:dLbl>
            <c:dLbl>
              <c:idx val="3"/>
              <c:tx>
                <c:rich>
                  <a:bodyPr vert="horz" rot="0" anchor="ctr"/>
                  <a:lstStyle/>
                  <a:p>
                    <a:pPr algn="ctr">
                      <a:defRPr/>
                    </a:pPr>
                    <a:r>
                      <a:rPr lang="en-US" cap="none" sz="1000" b="0" i="0" u="none" baseline="0">
                        <a:latin typeface="Arial"/>
                        <a:ea typeface="Arial"/>
                        <a:cs typeface="Arial"/>
                      </a:rPr>
                      <a:t>C</a:t>
                    </a:r>
                  </a:p>
                </c:rich>
              </c:tx>
              <c:numFmt formatCode="General" sourceLinked="1"/>
              <c:showLegendKey val="0"/>
              <c:showVal val="0"/>
              <c:showBubbleSize val="0"/>
              <c:showCatName val="1"/>
              <c:showSerName val="0"/>
              <c:showPercent val="0"/>
            </c:dLbl>
            <c:numFmt formatCode="@" sourceLinked="0"/>
            <c:showLegendKey val="0"/>
            <c:showVal val="0"/>
            <c:showBubbleSize val="0"/>
            <c:showCatName val="1"/>
            <c:showSerName val="0"/>
            <c:showPercent val="0"/>
          </c:dLbls>
          <c:xVal>
            <c:numRef>
              <c:f>Foglio1!$H$27:$K$27</c:f>
              <c:numCache/>
            </c:numRef>
          </c:xVal>
          <c:yVal>
            <c:numRef>
              <c:f>Foglio1!$H$28:$K$28</c:f>
              <c:numCache/>
            </c:numRef>
          </c:yVal>
          <c:smooth val="0"/>
        </c:ser>
        <c:axId val="22864412"/>
        <c:axId val="4453117"/>
      </c:scatterChart>
      <c:valAx>
        <c:axId val="22864412"/>
        <c:scaling>
          <c:orientation val="minMax"/>
        </c:scaling>
        <c:axPos val="b"/>
        <c:delete val="0"/>
        <c:numFmt formatCode="General" sourceLinked="1"/>
        <c:majorTickMark val="out"/>
        <c:minorTickMark val="none"/>
        <c:tickLblPos val="nextTo"/>
        <c:crossAx val="4453117"/>
        <c:crosses val="autoZero"/>
        <c:crossBetween val="midCat"/>
        <c:dispUnits/>
      </c:valAx>
      <c:valAx>
        <c:axId val="4453117"/>
        <c:scaling>
          <c:orientation val="minMax"/>
        </c:scaling>
        <c:axPos val="l"/>
        <c:majorGridlines/>
        <c:delete val="0"/>
        <c:numFmt formatCode="General" sourceLinked="1"/>
        <c:majorTickMark val="out"/>
        <c:minorTickMark val="none"/>
        <c:tickLblPos val="nextTo"/>
        <c:crossAx val="2286441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cdr:x>
      <cdr:y>0.2865</cdr:y>
    </cdr:from>
    <cdr:to>
      <cdr:x>0.477</cdr:x>
      <cdr:y>0.28725</cdr:y>
    </cdr:to>
    <cdr:sp>
      <cdr:nvSpPr>
        <cdr:cNvPr id="1" name="Line 1"/>
        <cdr:cNvSpPr>
          <a:spLocks/>
        </cdr:cNvSpPr>
      </cdr:nvSpPr>
      <cdr:spPr>
        <a:xfrm>
          <a:off x="2200275" y="8096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0.288</cdr:y>
    </cdr:from>
    <cdr:to>
      <cdr:x>0.477</cdr:x>
      <cdr:y>0.889</cdr:y>
    </cdr:to>
    <cdr:sp>
      <cdr:nvSpPr>
        <cdr:cNvPr id="2" name="Line 3"/>
        <cdr:cNvSpPr>
          <a:spLocks/>
        </cdr:cNvSpPr>
      </cdr:nvSpPr>
      <cdr:spPr>
        <a:xfrm>
          <a:off x="2200275" y="809625"/>
          <a:ext cx="0" cy="1695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0.288</cdr:y>
    </cdr:from>
    <cdr:to>
      <cdr:x>0.83775</cdr:x>
      <cdr:y>0.288</cdr:y>
    </cdr:to>
    <cdr:sp>
      <cdr:nvSpPr>
        <cdr:cNvPr id="3" name="Line 4"/>
        <cdr:cNvSpPr>
          <a:spLocks/>
        </cdr:cNvSpPr>
      </cdr:nvSpPr>
      <cdr:spPr>
        <a:xfrm flipV="1">
          <a:off x="2200275" y="809625"/>
          <a:ext cx="16668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0.16325</cdr:y>
    </cdr:from>
    <cdr:to>
      <cdr:x>0.83775</cdr:x>
      <cdr:y>0.55175</cdr:y>
    </cdr:to>
    <cdr:sp>
      <cdr:nvSpPr>
        <cdr:cNvPr id="4" name="Line 5"/>
        <cdr:cNvSpPr>
          <a:spLocks/>
        </cdr:cNvSpPr>
      </cdr:nvSpPr>
      <cdr:spPr>
        <a:xfrm>
          <a:off x="3867150" y="457200"/>
          <a:ext cx="0" cy="1095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0.55175</cdr:y>
    </cdr:from>
    <cdr:to>
      <cdr:x>0.87625</cdr:x>
      <cdr:y>0.55175</cdr:y>
    </cdr:to>
    <cdr:sp>
      <cdr:nvSpPr>
        <cdr:cNvPr id="5" name="Line 6"/>
        <cdr:cNvSpPr>
          <a:spLocks/>
        </cdr:cNvSpPr>
      </cdr:nvSpPr>
      <cdr:spPr>
        <a:xfrm flipH="1">
          <a:off x="3867150" y="1552575"/>
          <a:ext cx="1809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cdr:x>
      <cdr:y>0.8295</cdr:y>
    </cdr:from>
    <cdr:to>
      <cdr:x>0.51475</cdr:x>
      <cdr:y>0.889</cdr:y>
    </cdr:to>
    <cdr:sp>
      <cdr:nvSpPr>
        <cdr:cNvPr id="6" name="TextBox 7"/>
        <cdr:cNvSpPr txBox="1">
          <a:spLocks noChangeArrowheads="1"/>
        </cdr:cNvSpPr>
      </cdr:nvSpPr>
      <cdr:spPr>
        <a:xfrm>
          <a:off x="2200275" y="2343150"/>
          <a:ext cx="1714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H</a:t>
          </a:r>
        </a:p>
      </cdr:txBody>
    </cdr:sp>
  </cdr:relSizeAnchor>
  <cdr:relSizeAnchor xmlns:cdr="http://schemas.openxmlformats.org/drawingml/2006/chartDrawing">
    <cdr:from>
      <cdr:x>0.80025</cdr:x>
      <cdr:y>0.22925</cdr:y>
    </cdr:from>
    <cdr:to>
      <cdr:x>0.83775</cdr:x>
      <cdr:y>0.28875</cdr:y>
    </cdr:to>
    <cdr:sp>
      <cdr:nvSpPr>
        <cdr:cNvPr id="7" name="TextBox 8"/>
        <cdr:cNvSpPr txBox="1">
          <a:spLocks noChangeArrowheads="1"/>
        </cdr:cNvSpPr>
      </cdr:nvSpPr>
      <cdr:spPr>
        <a:xfrm>
          <a:off x="3695700" y="647700"/>
          <a:ext cx="1714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R</a:t>
          </a:r>
        </a:p>
      </cdr:txBody>
    </cdr:sp>
  </cdr:relSizeAnchor>
  <cdr:relSizeAnchor xmlns:cdr="http://schemas.openxmlformats.org/drawingml/2006/chartDrawing">
    <cdr:from>
      <cdr:x>0.80025</cdr:x>
      <cdr:y>0.49275</cdr:y>
    </cdr:from>
    <cdr:to>
      <cdr:x>0.83775</cdr:x>
      <cdr:y>0.5525</cdr:y>
    </cdr:to>
    <cdr:sp>
      <cdr:nvSpPr>
        <cdr:cNvPr id="8" name="TextBox 9"/>
        <cdr:cNvSpPr txBox="1">
          <a:spLocks noChangeArrowheads="1"/>
        </cdr:cNvSpPr>
      </cdr:nvSpPr>
      <cdr:spPr>
        <a:xfrm>
          <a:off x="3695700" y="1390650"/>
          <a:ext cx="171450" cy="1714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7</xdr:row>
      <xdr:rowOff>85725</xdr:rowOff>
    </xdr:from>
    <xdr:to>
      <xdr:col>13</xdr:col>
      <xdr:colOff>419100</xdr:colOff>
      <xdr:row>24</xdr:row>
      <xdr:rowOff>9525</xdr:rowOff>
    </xdr:to>
    <xdr:graphicFrame>
      <xdr:nvGraphicFramePr>
        <xdr:cNvPr id="1" name="Chart 2"/>
        <xdr:cNvGraphicFramePr/>
      </xdr:nvGraphicFramePr>
      <xdr:xfrm>
        <a:off x="4038600" y="2286000"/>
        <a:ext cx="4619625"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workbookViewId="0" topLeftCell="A1">
      <selection activeCell="F1" sqref="F1:H1"/>
    </sheetView>
  </sheetViews>
  <sheetFormatPr defaultColWidth="9.140625" defaultRowHeight="12.75"/>
  <cols>
    <col min="1" max="1" width="11.57421875" style="0" customWidth="1"/>
    <col min="2" max="2" width="10.00390625" style="0" bestFit="1" customWidth="1"/>
    <col min="3" max="3" width="10.57421875" style="0" bestFit="1" customWidth="1"/>
  </cols>
  <sheetData>
    <row r="1" spans="1:8" ht="15.75" customHeight="1">
      <c r="A1" s="6" t="s">
        <v>30</v>
      </c>
      <c r="B1" s="7"/>
      <c r="C1" s="7"/>
      <c r="D1" s="7"/>
      <c r="F1" s="12" t="s">
        <v>33</v>
      </c>
      <c r="G1" s="12"/>
      <c r="H1" s="12"/>
    </row>
    <row r="2" spans="1:9" ht="61.5" customHeight="1">
      <c r="A2" s="8" t="s">
        <v>32</v>
      </c>
      <c r="B2" s="8"/>
      <c r="C2" s="8"/>
      <c r="D2" s="8"/>
      <c r="E2" s="8"/>
      <c r="F2" s="8"/>
      <c r="G2" s="8"/>
      <c r="H2" s="8"/>
      <c r="I2" s="8"/>
    </row>
    <row r="3" spans="1:2" ht="12.75">
      <c r="A3" s="1" t="s">
        <v>8</v>
      </c>
      <c r="B3" s="2" t="s">
        <v>9</v>
      </c>
    </row>
    <row r="4" spans="1:2" ht="12.75">
      <c r="A4" t="s">
        <v>1</v>
      </c>
      <c r="B4">
        <v>85</v>
      </c>
    </row>
    <row r="5" spans="1:2" ht="12.75">
      <c r="A5" t="s">
        <v>2</v>
      </c>
      <c r="B5">
        <v>60</v>
      </c>
    </row>
    <row r="6" spans="1:2" ht="12.75">
      <c r="A6" t="s">
        <v>3</v>
      </c>
      <c r="B6">
        <v>35</v>
      </c>
    </row>
    <row r="7" spans="1:9" ht="45" customHeight="1">
      <c r="A7" s="8" t="s">
        <v>31</v>
      </c>
      <c r="B7" s="8"/>
      <c r="C7" s="8"/>
      <c r="D7" s="8"/>
      <c r="E7" s="8"/>
      <c r="F7" s="8"/>
      <c r="G7" s="8"/>
      <c r="H7" s="8"/>
      <c r="I7" s="8"/>
    </row>
    <row r="8" spans="1:3" ht="12.75">
      <c r="A8" s="1" t="s">
        <v>7</v>
      </c>
      <c r="B8" s="2" t="s">
        <v>11</v>
      </c>
      <c r="C8" s="2" t="s">
        <v>10</v>
      </c>
    </row>
    <row r="9" spans="1:3" ht="12.75">
      <c r="A9" t="s">
        <v>0</v>
      </c>
      <c r="B9">
        <v>40</v>
      </c>
      <c r="C9" s="9">
        <f>RADIANS(B9)</f>
        <v>0.6981317007977318</v>
      </c>
    </row>
    <row r="10" spans="1:3" ht="12.75">
      <c r="A10" t="s">
        <v>4</v>
      </c>
      <c r="B10">
        <v>-30</v>
      </c>
      <c r="C10" s="9">
        <f>RADIANS(B10)</f>
        <v>-0.5235987755982988</v>
      </c>
    </row>
    <row r="11" spans="1:3" ht="12.75">
      <c r="A11" t="s">
        <v>5</v>
      </c>
      <c r="B11">
        <v>-90</v>
      </c>
      <c r="C11" s="9">
        <f>RADIANS(B11)</f>
        <v>-1.5707963267948966</v>
      </c>
    </row>
    <row r="12" spans="1:3" ht="12.75">
      <c r="A12" t="s">
        <v>28</v>
      </c>
      <c r="B12" s="11">
        <f>B9+B10</f>
        <v>10</v>
      </c>
      <c r="C12" s="9">
        <f>RADIANS(B12)</f>
        <v>0.17453292519943295</v>
      </c>
    </row>
    <row r="13" spans="1:3" ht="12.75">
      <c r="A13" t="s">
        <v>29</v>
      </c>
      <c r="B13" s="11">
        <f>180+B11-B12</f>
        <v>80</v>
      </c>
      <c r="C13" s="9">
        <f>RADIANS(B13)</f>
        <v>1.3962634015954636</v>
      </c>
    </row>
    <row r="14" spans="1:3" ht="24.75" customHeight="1">
      <c r="A14" s="4" t="s">
        <v>22</v>
      </c>
      <c r="B14" s="2" t="s">
        <v>9</v>
      </c>
      <c r="C14" s="1"/>
    </row>
    <row r="15" spans="1:2" ht="12.75">
      <c r="A15" t="s">
        <v>12</v>
      </c>
      <c r="B15" s="9">
        <f>SIN(C9)*B4</f>
        <v>54.636946823355835</v>
      </c>
    </row>
    <row r="16" spans="1:2" ht="12.75">
      <c r="A16" t="s">
        <v>13</v>
      </c>
      <c r="B16" s="9">
        <f>COS(C9)*B4</f>
        <v>65.11377766511313</v>
      </c>
    </row>
    <row r="17" spans="1:2" ht="12.75">
      <c r="A17" t="s">
        <v>14</v>
      </c>
      <c r="B17" s="9">
        <f>COS(C12)*B5</f>
        <v>59.088465180732484</v>
      </c>
    </row>
    <row r="18" spans="1:2" ht="12.75">
      <c r="A18" t="s">
        <v>15</v>
      </c>
      <c r="B18" s="10">
        <f>SIN(C12)*B5</f>
        <v>10.418890660015819</v>
      </c>
    </row>
    <row r="19" spans="1:2" ht="12.75">
      <c r="A19" t="s">
        <v>16</v>
      </c>
      <c r="B19" s="9">
        <f>COS(C12)*B6</f>
        <v>34.468271355427284</v>
      </c>
    </row>
    <row r="20" spans="1:2" ht="12.75">
      <c r="A20" t="s">
        <v>17</v>
      </c>
      <c r="B20" s="9">
        <f>SIN(C12)*B6</f>
        <v>6.077686218342562</v>
      </c>
    </row>
    <row r="22" spans="1:3" ht="12.75">
      <c r="A22" s="1" t="s">
        <v>18</v>
      </c>
      <c r="B22" s="2" t="s">
        <v>19</v>
      </c>
      <c r="C22" s="2" t="s">
        <v>20</v>
      </c>
    </row>
    <row r="23" spans="1:3" ht="12.75">
      <c r="A23" t="s">
        <v>4</v>
      </c>
      <c r="B23" s="3">
        <v>65.114</v>
      </c>
      <c r="C23">
        <v>54.637</v>
      </c>
    </row>
    <row r="24" spans="1:3" ht="12.75">
      <c r="A24" t="s">
        <v>5</v>
      </c>
      <c r="B24" s="9">
        <f>B16+B17</f>
        <v>124.20224284584562</v>
      </c>
      <c r="C24" s="9">
        <f>B15+B18</f>
        <v>65.05583748337165</v>
      </c>
    </row>
    <row r="25" spans="1:10" ht="12.75">
      <c r="A25" t="s">
        <v>21</v>
      </c>
      <c r="B25" s="9">
        <f>B24+B20</f>
        <v>130.27992906418817</v>
      </c>
      <c r="C25" s="9">
        <f>C24-B19</f>
        <v>30.587566127944363</v>
      </c>
      <c r="I25" s="3"/>
      <c r="J25" s="3"/>
    </row>
    <row r="26" spans="6:11" ht="12.75">
      <c r="F26" s="5" t="s">
        <v>18</v>
      </c>
      <c r="G26" s="5"/>
      <c r="H26" s="2" t="s">
        <v>27</v>
      </c>
      <c r="I26" s="2" t="s">
        <v>6</v>
      </c>
      <c r="J26" s="2" t="s">
        <v>25</v>
      </c>
      <c r="K26" s="2" t="s">
        <v>26</v>
      </c>
    </row>
    <row r="27" spans="6:11" ht="12.75">
      <c r="F27" s="2" t="s">
        <v>23</v>
      </c>
      <c r="H27">
        <v>0</v>
      </c>
      <c r="I27" s="9">
        <f>B23</f>
        <v>65.114</v>
      </c>
      <c r="J27" s="11">
        <f>B24</f>
        <v>124.20224284584562</v>
      </c>
      <c r="K27" s="9">
        <f>B25</f>
        <v>130.27992906418817</v>
      </c>
    </row>
    <row r="28" spans="2:12" ht="12.75">
      <c r="B28" s="3"/>
      <c r="F28" s="2" t="s">
        <v>24</v>
      </c>
      <c r="H28">
        <v>0</v>
      </c>
      <c r="I28" s="11">
        <f>C23</f>
        <v>54.637</v>
      </c>
      <c r="J28" s="9">
        <f>C24</f>
        <v>65.05583748337165</v>
      </c>
      <c r="K28" s="9">
        <f>C25</f>
        <v>30.587566127944363</v>
      </c>
      <c r="L28" s="3"/>
    </row>
    <row r="29" spans="10:12" ht="12.75">
      <c r="J29" s="3"/>
      <c r="K29" s="3"/>
      <c r="L29" s="3"/>
    </row>
  </sheetData>
  <mergeCells count="5">
    <mergeCell ref="F26:G26"/>
    <mergeCell ref="A1:D1"/>
    <mergeCell ref="A2:I2"/>
    <mergeCell ref="A7:I7"/>
    <mergeCell ref="F1:H1"/>
  </mergeCells>
  <printOptions/>
  <pageMargins left="0.75" right="0.75" top="1" bottom="1" header="0.5" footer="0.5"/>
  <pageSetup fitToHeight="1" fitToWidth="1"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Ist.Ind. Edile "Carlo Bazzi"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Silvio Bellorini</cp:lastModifiedBy>
  <cp:lastPrinted>2003-12-08T15:21:54Z</cp:lastPrinted>
  <dcterms:created xsi:type="dcterms:W3CDTF">2002-09-18T08:22:44Z</dcterms:created>
  <dcterms:modified xsi:type="dcterms:W3CDTF">2003-12-08T15:22:51Z</dcterms:modified>
  <cp:category/>
  <cp:version/>
  <cp:contentType/>
  <cp:contentStatus/>
</cp:coreProperties>
</file>