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<sst xmlns="http://schemas.openxmlformats.org/spreadsheetml/2006/main" count="104" uniqueCount="77">
  <si>
    <t>VOTI VALIDI</t>
  </si>
  <si>
    <t>%</t>
  </si>
  <si>
    <t>SCHEDE NULLE</t>
  </si>
  <si>
    <t>Voti riportati dalla Lista  N. 1</t>
  </si>
  <si>
    <t>Voti riportati dalla Lista  N. 3</t>
  </si>
  <si>
    <t>ADORNETTO NUNZIATO</t>
  </si>
  <si>
    <t>CACCETTA LINA</t>
  </si>
  <si>
    <t>GAUDIO MARIO</t>
  </si>
  <si>
    <t>GRANATA ROSA</t>
  </si>
  <si>
    <t>LAPOLI MARIA</t>
  </si>
  <si>
    <t>MARINO CALOGERO</t>
  </si>
  <si>
    <t>MASTRANTONIO SANTI</t>
  </si>
  <si>
    <t>MERENDINO FRANCESCO</t>
  </si>
  <si>
    <t>PALAZZOLO LEO</t>
  </si>
  <si>
    <t>RACCUIA DONATELLA</t>
  </si>
  <si>
    <t>TUCCIO FRANCO</t>
  </si>
  <si>
    <t>MERENDINO SEVERINO</t>
  </si>
  <si>
    <t>LA MANCUSA CARMELO</t>
  </si>
  <si>
    <t>AUGUSTO CARMELO</t>
  </si>
  <si>
    <t>BUA GIANCARRO ERMINIO</t>
  </si>
  <si>
    <t>CRISA' ENZO</t>
  </si>
  <si>
    <t>LAPOLI SALVATORE</t>
  </si>
  <si>
    <t>LO GRANDE GIOVANNI</t>
  </si>
  <si>
    <t>RACCUIA GIUSEPPA</t>
  </si>
  <si>
    <t>ROTTINO FRANCESCO</t>
  </si>
  <si>
    <t>TRIPOLI MICHELE</t>
  </si>
  <si>
    <t>BARONE GIUSEPPE</t>
  </si>
  <si>
    <t>DI PERNA CARMELO</t>
  </si>
  <si>
    <t>GIAMBRONE GIOVANNI</t>
  </si>
  <si>
    <t>LA CAVA MARIO</t>
  </si>
  <si>
    <t>LECCIO CLAUDIO</t>
  </si>
  <si>
    <t>LEONE SEBASTIANO</t>
  </si>
  <si>
    <t>LINCOLN  ROSARIA</t>
  </si>
  <si>
    <t>MERENDINO MASSIMILIANO</t>
  </si>
  <si>
    <t>MERENDINO NUNZIATO</t>
  </si>
  <si>
    <t>PREVITI DOMENICO</t>
  </si>
  <si>
    <t>4^sezione</t>
  </si>
  <si>
    <t>ELETTORI CHE HANNO VOTATO</t>
  </si>
  <si>
    <t>SCHEDE BIANCHE</t>
  </si>
  <si>
    <t>1^sezione</t>
  </si>
  <si>
    <t>2^sezione</t>
  </si>
  <si>
    <t>3^sezione</t>
  </si>
  <si>
    <t>RACCUIA SIGNORINO</t>
  </si>
  <si>
    <t>MARTELLA  CARLO</t>
  </si>
  <si>
    <t>BERTILONE  GIUSEPPE</t>
  </si>
  <si>
    <t xml:space="preserve"> </t>
  </si>
  <si>
    <t>CANDIDATI</t>
  </si>
  <si>
    <t>n.</t>
  </si>
  <si>
    <t>Centro</t>
  </si>
  <si>
    <t>Zappa</t>
  </si>
  <si>
    <t>Paese</t>
  </si>
  <si>
    <t>Frazione</t>
  </si>
  <si>
    <t>Campo</t>
  </si>
  <si>
    <t>Melia</t>
  </si>
  <si>
    <t>San Nicolò</t>
  </si>
  <si>
    <t>Fossoch.</t>
  </si>
  <si>
    <t>TOTALI</t>
  </si>
  <si>
    <t>% Aventi diritto al voto per sezione</t>
  </si>
  <si>
    <t>% Elettori che hanno votato/aventi diritto</t>
  </si>
  <si>
    <t>% Bianche/Elettori che hanno votato</t>
  </si>
  <si>
    <t>% Nulle/Elettori che hanno votato</t>
  </si>
  <si>
    <t>% Voti validi/Elettori che hanno votato</t>
  </si>
  <si>
    <t>ELETTORI AVENTI DIRITTO</t>
  </si>
  <si>
    <t>PERCENT.</t>
  </si>
  <si>
    <t xml:space="preserve">LISTA N° 1   "UNITI  PER  RACCUJA"  </t>
  </si>
  <si>
    <t>LISTA N° 2 "CENTRALITA' DEMOCRATICA"</t>
  </si>
  <si>
    <t>LISTA N° 3  "CONCORDIA  E  SVILUPPO"</t>
  </si>
  <si>
    <t>collegata con Cono Salpietro Damiano</t>
  </si>
  <si>
    <t>CONO SALPIETRO DAMIANO</t>
  </si>
  <si>
    <t>collegata con Severino Merendino</t>
  </si>
  <si>
    <t>SEVERINO MERENDINO</t>
  </si>
  <si>
    <t>Voti riportati dalla Lista  N. 2</t>
  </si>
  <si>
    <t>collegata con Catena Mastrantonio</t>
  </si>
  <si>
    <t>CATENA MASTRANTONIO</t>
  </si>
  <si>
    <t xml:space="preserve">                ELEZIONI AMMINISTRATIVE 26-27 MAGGIO 2002</t>
  </si>
  <si>
    <t xml:space="preserve">                                 COMUNE DI RACCUJA (ME)</t>
  </si>
  <si>
    <t>Voti di preferenza espressi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</si>
</sst>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  <numFmt numFmtId="172" formatCode="0.00000"/>
    <numFmt numFmtId="173" formatCode="0.000000"/>
    <numFmt numFmtId="174" formatCode="0.0"/>
    <numFmt numFmtId="175" formatCode="0.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"/>
    <numFmt numFmtId="181" formatCode="0.00000000"/>
    <numFmt numFmtId="182" formatCode="0.0%"/>
  </numFmts>
  <fonts count="18">
    <font>
      <sz val="10"/>
      <name val="Arial"/>
      <family val="0"/>
    </font>
    <font>
      <sz val="2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0"/>
      <color indexed="14"/>
      <name val="Arial"/>
      <family val="2"/>
    </font>
    <font>
      <sz val="16"/>
      <color indexed="14"/>
      <name val="Arial"/>
      <family val="2"/>
    </font>
    <font>
      <sz val="9"/>
      <color indexed="14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2" fontId="11" fillId="0" borderId="3" xfId="0" applyNumberFormat="1" applyFont="1" applyFill="1" applyBorder="1" applyAlignment="1">
      <alignment/>
    </xf>
    <xf numFmtId="0" fontId="12" fillId="0" borderId="3" xfId="0" applyFont="1" applyFill="1" applyBorder="1" applyAlignment="1">
      <alignment/>
    </xf>
    <xf numFmtId="2" fontId="11" fillId="0" borderId="4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2" fontId="5" fillId="0" borderId="4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10" fontId="3" fillId="0" borderId="0" xfId="17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6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/>
    </xf>
    <xf numFmtId="1" fontId="4" fillId="0" borderId="8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0" fontId="0" fillId="0" borderId="8" xfId="17" applyNumberFormat="1" applyFont="1" applyFill="1" applyBorder="1" applyAlignment="1">
      <alignment/>
    </xf>
    <xf numFmtId="10" fontId="0" fillId="0" borderId="1" xfId="17" applyNumberFormat="1" applyFont="1" applyFill="1" applyBorder="1" applyAlignment="1">
      <alignment/>
    </xf>
    <xf numFmtId="10" fontId="0" fillId="0" borderId="6" xfId="17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74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0" fontId="0" fillId="0" borderId="19" xfId="17" applyNumberFormat="1" applyFont="1" applyFill="1" applyBorder="1" applyAlignment="1">
      <alignment/>
    </xf>
    <xf numFmtId="10" fontId="0" fillId="0" borderId="20" xfId="17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10" fontId="0" fillId="0" borderId="13" xfId="17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174" fontId="9" fillId="0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/>
    </xf>
    <xf numFmtId="9" fontId="14" fillId="0" borderId="29" xfId="17" applyFont="1" applyFill="1" applyBorder="1" applyAlignment="1">
      <alignment/>
    </xf>
    <xf numFmtId="10" fontId="15" fillId="0" borderId="17" xfId="17" applyNumberFormat="1" applyFont="1" applyFill="1" applyBorder="1" applyAlignment="1">
      <alignment/>
    </xf>
    <xf numFmtId="1" fontId="14" fillId="0" borderId="17" xfId="0" applyNumberFormat="1" applyFont="1" applyFill="1" applyBorder="1" applyAlignment="1">
      <alignment/>
    </xf>
    <xf numFmtId="10" fontId="14" fillId="0" borderId="29" xfId="17" applyNumberFormat="1" applyFont="1" applyFill="1" applyBorder="1" applyAlignment="1">
      <alignment/>
    </xf>
    <xf numFmtId="10" fontId="14" fillId="0" borderId="9" xfId="17" applyNumberFormat="1" applyFont="1" applyFill="1" applyBorder="1" applyAlignment="1">
      <alignment/>
    </xf>
    <xf numFmtId="1" fontId="14" fillId="0" borderId="29" xfId="0" applyNumberFormat="1" applyFont="1" applyFill="1" applyBorder="1" applyAlignment="1">
      <alignment/>
    </xf>
    <xf numFmtId="1" fontId="14" fillId="0" borderId="16" xfId="0" applyNumberFormat="1" applyFont="1" applyFill="1" applyBorder="1" applyAlignment="1">
      <alignment/>
    </xf>
    <xf numFmtId="10" fontId="14" fillId="0" borderId="16" xfId="17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174" fontId="9" fillId="0" borderId="6" xfId="0" applyNumberFormat="1" applyFont="1" applyFill="1" applyBorder="1" applyAlignment="1">
      <alignment horizontal="center"/>
    </xf>
    <xf numFmtId="174" fontId="9" fillId="0" borderId="1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6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3" borderId="22" xfId="0" applyFont="1" applyFill="1" applyBorder="1" applyAlignment="1">
      <alignment/>
    </xf>
    <xf numFmtId="10" fontId="5" fillId="2" borderId="33" xfId="17" applyNumberFormat="1" applyFont="1" applyFill="1" applyBorder="1" applyAlignment="1">
      <alignment/>
    </xf>
    <xf numFmtId="10" fontId="5" fillId="3" borderId="33" xfId="17" applyNumberFormat="1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9" fontId="4" fillId="4" borderId="34" xfId="17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 horizontal="right"/>
    </xf>
    <xf numFmtId="0" fontId="4" fillId="4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10" fontId="6" fillId="0" borderId="36" xfId="17" applyNumberFormat="1" applyFont="1" applyFill="1" applyBorder="1" applyAlignment="1">
      <alignment/>
    </xf>
    <xf numFmtId="0" fontId="5" fillId="0" borderId="37" xfId="0" applyFont="1" applyFill="1" applyBorder="1" applyAlignment="1">
      <alignment/>
    </xf>
    <xf numFmtId="10" fontId="6" fillId="0" borderId="38" xfId="17" applyNumberFormat="1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10" fontId="6" fillId="5" borderId="36" xfId="17" applyNumberFormat="1" applyFont="1" applyFill="1" applyBorder="1" applyAlignment="1">
      <alignment/>
    </xf>
    <xf numFmtId="0" fontId="5" fillId="5" borderId="37" xfId="0" applyFont="1" applyFill="1" applyBorder="1" applyAlignment="1">
      <alignment/>
    </xf>
    <xf numFmtId="0" fontId="7" fillId="5" borderId="35" xfId="0" applyFont="1" applyFill="1" applyBorder="1" applyAlignment="1">
      <alignment/>
    </xf>
    <xf numFmtId="0" fontId="0" fillId="5" borderId="35" xfId="0" applyFont="1" applyFill="1" applyBorder="1" applyAlignment="1">
      <alignment/>
    </xf>
    <xf numFmtId="0" fontId="0" fillId="5" borderId="35" xfId="0" applyFont="1" applyFill="1" applyBorder="1" applyAlignment="1">
      <alignment horizontal="right"/>
    </xf>
    <xf numFmtId="0" fontId="5" fillId="5" borderId="35" xfId="0" applyFont="1" applyFill="1" applyBorder="1" applyAlignment="1">
      <alignment/>
    </xf>
    <xf numFmtId="10" fontId="6" fillId="5" borderId="38" xfId="17" applyNumberFormat="1" applyFont="1" applyFill="1" applyBorder="1" applyAlignment="1">
      <alignment/>
    </xf>
    <xf numFmtId="0" fontId="5" fillId="6" borderId="5" xfId="0" applyFont="1" applyFill="1" applyBorder="1" applyAlignment="1">
      <alignment/>
    </xf>
    <xf numFmtId="0" fontId="4" fillId="6" borderId="5" xfId="0" applyFont="1" applyFill="1" applyBorder="1" applyAlignment="1">
      <alignment/>
    </xf>
    <xf numFmtId="0" fontId="4" fillId="6" borderId="22" xfId="0" applyFont="1" applyFill="1" applyBorder="1" applyAlignment="1">
      <alignment/>
    </xf>
    <xf numFmtId="0" fontId="4" fillId="6" borderId="16" xfId="0" applyFont="1" applyFill="1" applyBorder="1" applyAlignment="1">
      <alignment/>
    </xf>
    <xf numFmtId="10" fontId="5" fillId="6" borderId="33" xfId="17" applyNumberFormat="1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4" fillId="6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57">
      <selection activeCell="H76" sqref="H76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6" width="8.7109375" style="0" customWidth="1"/>
    <col min="7" max="8" width="9.7109375" style="0" customWidth="1"/>
    <col min="10" max="10" width="3.00390625" style="0" customWidth="1"/>
  </cols>
  <sheetData>
    <row r="1" spans="2:10" ht="25.5" customHeight="1">
      <c r="B1" s="73" t="s">
        <v>74</v>
      </c>
      <c r="C1" s="73"/>
      <c r="D1" s="73"/>
      <c r="E1" s="73"/>
      <c r="F1" s="73"/>
      <c r="G1" s="73"/>
      <c r="H1" s="73"/>
      <c r="I1" s="2"/>
      <c r="J1" s="1"/>
    </row>
    <row r="2" spans="1:9" ht="20.25">
      <c r="A2" s="73"/>
      <c r="B2" s="73" t="s">
        <v>75</v>
      </c>
      <c r="C2" s="73"/>
      <c r="D2" s="73"/>
      <c r="E2" s="73"/>
      <c r="F2" s="73"/>
      <c r="G2" s="73"/>
      <c r="H2" s="73"/>
      <c r="I2" s="2"/>
    </row>
    <row r="3" spans="1:9" ht="25.5" customHeight="1" thickBot="1">
      <c r="A3" s="73"/>
      <c r="C3" s="73"/>
      <c r="D3" s="73"/>
      <c r="E3" s="73"/>
      <c r="F3" s="73"/>
      <c r="G3" s="73"/>
      <c r="H3" s="73"/>
      <c r="I3" s="2"/>
    </row>
    <row r="4" spans="1:9" ht="25.5" customHeight="1">
      <c r="A4" s="10"/>
      <c r="B4" s="10"/>
      <c r="C4" s="61" t="s">
        <v>39</v>
      </c>
      <c r="D4" s="62" t="s">
        <v>40</v>
      </c>
      <c r="E4" s="62" t="s">
        <v>41</v>
      </c>
      <c r="F4" s="63" t="s">
        <v>36</v>
      </c>
      <c r="G4" s="30" t="s">
        <v>45</v>
      </c>
      <c r="H4" s="11"/>
      <c r="I4" t="s">
        <v>45</v>
      </c>
    </row>
    <row r="5" spans="1:8" ht="15" customHeight="1" thickBot="1">
      <c r="A5" s="10"/>
      <c r="B5" s="10"/>
      <c r="C5" s="41" t="s">
        <v>48</v>
      </c>
      <c r="D5" s="42" t="s">
        <v>51</v>
      </c>
      <c r="E5" s="42" t="s">
        <v>52</v>
      </c>
      <c r="F5" s="56" t="s">
        <v>55</v>
      </c>
      <c r="G5" s="30"/>
      <c r="H5" s="11"/>
    </row>
    <row r="6" spans="1:8" ht="15" customHeight="1" thickBot="1">
      <c r="A6" s="10"/>
      <c r="B6" s="12"/>
      <c r="C6" s="43" t="s">
        <v>50</v>
      </c>
      <c r="D6" s="44" t="s">
        <v>49</v>
      </c>
      <c r="E6" s="44" t="s">
        <v>53</v>
      </c>
      <c r="F6" s="57" t="s">
        <v>54</v>
      </c>
      <c r="G6" s="45" t="s">
        <v>56</v>
      </c>
      <c r="H6" s="46" t="s">
        <v>63</v>
      </c>
    </row>
    <row r="7" spans="1:8" ht="19.5" customHeight="1">
      <c r="A7" s="10"/>
      <c r="B7" s="59" t="s">
        <v>62</v>
      </c>
      <c r="C7" s="39">
        <v>677</v>
      </c>
      <c r="D7" s="40">
        <v>215</v>
      </c>
      <c r="E7" s="40">
        <v>94</v>
      </c>
      <c r="F7" s="31">
        <v>391</v>
      </c>
      <c r="G7" s="64">
        <f>SUM(C7:F7)</f>
        <v>1377</v>
      </c>
      <c r="H7" s="65">
        <v>1</v>
      </c>
    </row>
    <row r="8" spans="1:8" ht="19.5" customHeight="1">
      <c r="A8" s="10"/>
      <c r="B8" s="38" t="s">
        <v>57</v>
      </c>
      <c r="C8" s="35">
        <f>+C7/G7</f>
        <v>0.4916485112563544</v>
      </c>
      <c r="D8" s="36">
        <f>+D7/G7</f>
        <v>0.15613652868554828</v>
      </c>
      <c r="E8" s="36">
        <f>+E7/G7</f>
        <v>0.0682643427741467</v>
      </c>
      <c r="F8" s="37">
        <f>+F7/G7</f>
        <v>0.2839506172839506</v>
      </c>
      <c r="G8" s="66" t="s">
        <v>45</v>
      </c>
      <c r="H8" s="65"/>
    </row>
    <row r="9" spans="1:8" ht="19.5" customHeight="1">
      <c r="A9" s="10"/>
      <c r="B9" s="58" t="s">
        <v>37</v>
      </c>
      <c r="C9" s="32">
        <v>540</v>
      </c>
      <c r="D9" s="33">
        <v>150</v>
      </c>
      <c r="E9" s="33">
        <v>59</v>
      </c>
      <c r="F9" s="29">
        <v>313</v>
      </c>
      <c r="G9" s="67">
        <f>SUM(C9:F9)</f>
        <v>1062</v>
      </c>
      <c r="H9" s="68">
        <f>+G9/G7</f>
        <v>0.7712418300653595</v>
      </c>
    </row>
    <row r="10" spans="1:8" ht="19.5" customHeight="1">
      <c r="A10" s="10"/>
      <c r="B10" s="38" t="s">
        <v>58</v>
      </c>
      <c r="C10" s="35">
        <f>+C9/C7</f>
        <v>0.7976366322008862</v>
      </c>
      <c r="D10" s="36">
        <f>+D9/D7</f>
        <v>0.6976744186046512</v>
      </c>
      <c r="E10" s="36">
        <f>+E9/E7</f>
        <v>0.6276595744680851</v>
      </c>
      <c r="F10" s="37">
        <f>+F9/F7</f>
        <v>0.8005115089514067</v>
      </c>
      <c r="G10" s="66" t="s">
        <v>45</v>
      </c>
      <c r="H10" s="68"/>
    </row>
    <row r="11" spans="1:8" ht="19.5" customHeight="1">
      <c r="A11" s="10"/>
      <c r="B11" s="58" t="s">
        <v>38</v>
      </c>
      <c r="C11" s="32">
        <v>2</v>
      </c>
      <c r="D11" s="33">
        <v>1</v>
      </c>
      <c r="E11" s="33">
        <v>0</v>
      </c>
      <c r="F11" s="29">
        <v>4</v>
      </c>
      <c r="G11" s="67">
        <f>SUM(C11:F11)</f>
        <v>7</v>
      </c>
      <c r="H11" s="68">
        <f>+G11/G9</f>
        <v>0.006591337099811676</v>
      </c>
    </row>
    <row r="12" spans="1:8" ht="19.5" customHeight="1">
      <c r="A12" s="10"/>
      <c r="B12" s="47" t="s">
        <v>59</v>
      </c>
      <c r="C12" s="35">
        <f>+C11/C9</f>
        <v>0.003703703703703704</v>
      </c>
      <c r="D12" s="36">
        <f>+D11/D9</f>
        <v>0.006666666666666667</v>
      </c>
      <c r="E12" s="36">
        <f>+E11/E9</f>
        <v>0</v>
      </c>
      <c r="F12" s="37">
        <f>+F11/F9</f>
        <v>0.012779552715654952</v>
      </c>
      <c r="G12" s="66" t="s">
        <v>45</v>
      </c>
      <c r="H12" s="68"/>
    </row>
    <row r="13" spans="1:8" ht="19.5" customHeight="1">
      <c r="A13" s="10"/>
      <c r="B13" s="58" t="s">
        <v>2</v>
      </c>
      <c r="C13" s="32">
        <v>26</v>
      </c>
      <c r="D13" s="33">
        <v>2</v>
      </c>
      <c r="E13" s="33">
        <v>3</v>
      </c>
      <c r="F13" s="29">
        <v>6</v>
      </c>
      <c r="G13" s="67">
        <f>SUM(C13:F13)</f>
        <v>37</v>
      </c>
      <c r="H13" s="69">
        <f>+G13/G9</f>
        <v>0.03483992467043315</v>
      </c>
    </row>
    <row r="14" spans="1:8" ht="19.5" customHeight="1" thickBot="1">
      <c r="A14" s="10"/>
      <c r="B14" s="48" t="s">
        <v>60</v>
      </c>
      <c r="C14" s="49">
        <f>+C13/C9</f>
        <v>0.04814814814814815</v>
      </c>
      <c r="D14" s="50">
        <f>+D13/D9</f>
        <v>0.013333333333333334</v>
      </c>
      <c r="E14" s="50">
        <f>+E13/E9</f>
        <v>0.05084745762711865</v>
      </c>
      <c r="F14" s="55">
        <f>+F13/F9</f>
        <v>0.019169329073482427</v>
      </c>
      <c r="G14" s="70"/>
      <c r="H14" s="68"/>
    </row>
    <row r="15" spans="1:8" ht="21.75" customHeight="1" thickBot="1">
      <c r="A15" s="10"/>
      <c r="B15" s="51" t="s">
        <v>0</v>
      </c>
      <c r="C15" s="52">
        <v>512</v>
      </c>
      <c r="D15" s="53">
        <v>147</v>
      </c>
      <c r="E15" s="53">
        <v>56</v>
      </c>
      <c r="F15" s="54">
        <v>303</v>
      </c>
      <c r="G15" s="71">
        <f>SUM(C15:F15)</f>
        <v>1018</v>
      </c>
      <c r="H15" s="72">
        <f>+G15/G9</f>
        <v>0.9585687382297552</v>
      </c>
    </row>
    <row r="16" spans="1:8" ht="19.5" customHeight="1">
      <c r="A16" s="10"/>
      <c r="B16" s="47" t="s">
        <v>61</v>
      </c>
      <c r="C16" s="35">
        <f>+C15/C9</f>
        <v>0.9481481481481482</v>
      </c>
      <c r="D16" s="36">
        <f>+D15/D9</f>
        <v>0.98</v>
      </c>
      <c r="E16" s="36">
        <f>+E15/E9</f>
        <v>0.9491525423728814</v>
      </c>
      <c r="F16" s="36">
        <f>+F15/F9</f>
        <v>0.9680511182108626</v>
      </c>
      <c r="G16" s="34"/>
      <c r="H16" s="26"/>
    </row>
    <row r="17" spans="1:8" ht="15" customHeight="1">
      <c r="A17" s="7"/>
      <c r="B17" s="12"/>
      <c r="C17" s="27"/>
      <c r="D17" s="27"/>
      <c r="E17" s="27"/>
      <c r="F17" s="27"/>
      <c r="G17" s="28"/>
      <c r="H17" s="13"/>
    </row>
    <row r="18" spans="1:8" ht="15" customHeight="1">
      <c r="A18" s="7"/>
      <c r="B18" s="12"/>
      <c r="C18" s="27"/>
      <c r="D18" s="27"/>
      <c r="E18" s="27"/>
      <c r="F18" s="27"/>
      <c r="G18" s="28"/>
      <c r="H18" s="13"/>
    </row>
    <row r="19" spans="1:8" ht="15" customHeight="1">
      <c r="A19" s="7"/>
      <c r="B19" s="12"/>
      <c r="C19" s="27"/>
      <c r="D19" s="27"/>
      <c r="E19" s="27"/>
      <c r="F19" s="27"/>
      <c r="G19" s="28"/>
      <c r="H19" s="13"/>
    </row>
    <row r="20" spans="1:8" ht="15" customHeight="1">
      <c r="A20" s="7"/>
      <c r="B20" s="12"/>
      <c r="C20" s="27"/>
      <c r="D20" s="27"/>
      <c r="E20" s="27"/>
      <c r="F20" s="27"/>
      <c r="G20" s="28"/>
      <c r="H20" s="13"/>
    </row>
    <row r="21" spans="1:8" ht="15" customHeight="1" thickBot="1">
      <c r="A21" s="7"/>
      <c r="B21" s="7"/>
      <c r="C21" s="8"/>
      <c r="D21" s="6"/>
      <c r="E21" s="7"/>
      <c r="F21" s="7"/>
      <c r="G21" s="7"/>
      <c r="H21" s="9"/>
    </row>
    <row r="22" spans="1:8" ht="39.75" customHeight="1">
      <c r="A22" s="17"/>
      <c r="B22" s="18" t="s">
        <v>64</v>
      </c>
      <c r="C22" s="19"/>
      <c r="D22" s="80" t="s">
        <v>67</v>
      </c>
      <c r="E22" s="20"/>
      <c r="F22" s="20"/>
      <c r="G22" s="20"/>
      <c r="H22" s="21"/>
    </row>
    <row r="23" spans="1:8" ht="15" customHeight="1">
      <c r="A23" s="74" t="s">
        <v>47</v>
      </c>
      <c r="B23" s="79" t="s">
        <v>46</v>
      </c>
      <c r="C23" s="76" t="s">
        <v>39</v>
      </c>
      <c r="D23" s="76" t="s">
        <v>40</v>
      </c>
      <c r="E23" s="77" t="s">
        <v>41</v>
      </c>
      <c r="F23" s="77" t="s">
        <v>36</v>
      </c>
      <c r="G23" s="78" t="s">
        <v>56</v>
      </c>
      <c r="H23" s="75" t="s">
        <v>1</v>
      </c>
    </row>
    <row r="24" spans="1:8" ht="13.5" customHeight="1">
      <c r="A24" s="102">
        <v>1</v>
      </c>
      <c r="B24" s="103" t="s">
        <v>43</v>
      </c>
      <c r="C24" s="104">
        <v>39</v>
      </c>
      <c r="D24" s="104">
        <v>3</v>
      </c>
      <c r="E24" s="104">
        <v>8</v>
      </c>
      <c r="F24" s="104">
        <v>6</v>
      </c>
      <c r="G24" s="105">
        <f aca="true" t="shared" si="0" ref="G24:G31">SUM(C24:F24)</f>
        <v>56</v>
      </c>
      <c r="H24" s="106">
        <f>+G24/G36</f>
        <v>0.15384615384615385</v>
      </c>
    </row>
    <row r="25" spans="1:8" ht="13.5" customHeight="1">
      <c r="A25" s="102">
        <v>2</v>
      </c>
      <c r="B25" s="103" t="s">
        <v>26</v>
      </c>
      <c r="C25" s="104">
        <v>54</v>
      </c>
      <c r="D25" s="104">
        <v>3</v>
      </c>
      <c r="E25" s="104">
        <v>1</v>
      </c>
      <c r="F25" s="104">
        <v>14</v>
      </c>
      <c r="G25" s="105">
        <f t="shared" si="0"/>
        <v>72</v>
      </c>
      <c r="H25" s="106">
        <f>+G25/G36</f>
        <v>0.1978021978021978</v>
      </c>
    </row>
    <row r="26" spans="1:8" ht="13.5" customHeight="1">
      <c r="A26" s="102">
        <v>3</v>
      </c>
      <c r="B26" s="103" t="s">
        <v>44</v>
      </c>
      <c r="C26" s="104">
        <v>32</v>
      </c>
      <c r="D26" s="104">
        <v>4</v>
      </c>
      <c r="E26" s="104">
        <v>0</v>
      </c>
      <c r="F26" s="104">
        <v>3</v>
      </c>
      <c r="G26" s="105">
        <f t="shared" si="0"/>
        <v>39</v>
      </c>
      <c r="H26" s="106">
        <f>+G26/G36</f>
        <v>0.10714285714285714</v>
      </c>
    </row>
    <row r="27" spans="1:8" ht="13.5" customHeight="1">
      <c r="A27" s="98">
        <v>4</v>
      </c>
      <c r="B27" s="15" t="s">
        <v>27</v>
      </c>
      <c r="C27" s="16">
        <v>0</v>
      </c>
      <c r="D27" s="16">
        <v>10</v>
      </c>
      <c r="E27" s="16">
        <v>1</v>
      </c>
      <c r="F27" s="16">
        <v>13</v>
      </c>
      <c r="G27" s="14">
        <f t="shared" si="0"/>
        <v>24</v>
      </c>
      <c r="H27" s="99">
        <f>+G27/G36</f>
        <v>0.06593406593406594</v>
      </c>
    </row>
    <row r="28" spans="1:8" s="2" customFormat="1" ht="13.5" customHeight="1">
      <c r="A28" s="102">
        <v>5</v>
      </c>
      <c r="B28" s="103" t="s">
        <v>28</v>
      </c>
      <c r="C28" s="104">
        <v>16</v>
      </c>
      <c r="D28" s="104">
        <v>0</v>
      </c>
      <c r="E28" s="104">
        <v>0</v>
      </c>
      <c r="F28" s="104">
        <v>18</v>
      </c>
      <c r="G28" s="105">
        <f t="shared" si="0"/>
        <v>34</v>
      </c>
      <c r="H28" s="106">
        <f>+G28/G36</f>
        <v>0.09340659340659341</v>
      </c>
    </row>
    <row r="29" spans="1:8" ht="14.25" customHeight="1">
      <c r="A29" s="98">
        <v>6</v>
      </c>
      <c r="B29" s="15" t="s">
        <v>29</v>
      </c>
      <c r="C29" s="16">
        <v>12</v>
      </c>
      <c r="D29" s="16">
        <v>2</v>
      </c>
      <c r="E29" s="16">
        <v>1</v>
      </c>
      <c r="F29" s="16">
        <v>0</v>
      </c>
      <c r="G29" s="14">
        <f t="shared" si="0"/>
        <v>15</v>
      </c>
      <c r="H29" s="99">
        <f>+G29/G36</f>
        <v>0.04120879120879121</v>
      </c>
    </row>
    <row r="30" spans="1:8" ht="13.5" customHeight="1">
      <c r="A30" s="98">
        <v>7</v>
      </c>
      <c r="B30" s="15" t="s">
        <v>30</v>
      </c>
      <c r="C30" s="16">
        <v>22</v>
      </c>
      <c r="D30" s="16">
        <v>0</v>
      </c>
      <c r="E30" s="16">
        <v>1</v>
      </c>
      <c r="F30" s="16">
        <v>4</v>
      </c>
      <c r="G30" s="14">
        <f t="shared" si="0"/>
        <v>27</v>
      </c>
      <c r="H30" s="99">
        <f>+G30/G36</f>
        <v>0.07417582417582418</v>
      </c>
    </row>
    <row r="31" spans="1:8" ht="13.5" customHeight="1">
      <c r="A31" s="102">
        <v>8</v>
      </c>
      <c r="B31" s="103" t="s">
        <v>31</v>
      </c>
      <c r="C31" s="104">
        <v>14</v>
      </c>
      <c r="D31" s="104">
        <v>0</v>
      </c>
      <c r="E31" s="104">
        <v>0</v>
      </c>
      <c r="F31" s="104">
        <v>18</v>
      </c>
      <c r="G31" s="105">
        <f t="shared" si="0"/>
        <v>32</v>
      </c>
      <c r="H31" s="106">
        <f>+G31/G36</f>
        <v>0.08791208791208792</v>
      </c>
    </row>
    <row r="32" spans="1:8" ht="13.5" customHeight="1">
      <c r="A32" s="98">
        <v>9</v>
      </c>
      <c r="B32" s="15" t="s">
        <v>32</v>
      </c>
      <c r="C32" s="16">
        <v>19</v>
      </c>
      <c r="D32" s="16">
        <v>3</v>
      </c>
      <c r="E32" s="16">
        <v>2</v>
      </c>
      <c r="F32" s="16">
        <v>2</v>
      </c>
      <c r="G32" s="14">
        <f>SUM(C32:F32)</f>
        <v>26</v>
      </c>
      <c r="H32" s="99">
        <f>+G32/G36</f>
        <v>0.07142857142857142</v>
      </c>
    </row>
    <row r="33" spans="1:8" ht="13.5" customHeight="1">
      <c r="A33" s="98">
        <v>10</v>
      </c>
      <c r="B33" s="15" t="s">
        <v>33</v>
      </c>
      <c r="C33" s="16">
        <v>4</v>
      </c>
      <c r="D33" s="16">
        <v>0</v>
      </c>
      <c r="E33" s="16">
        <v>12</v>
      </c>
      <c r="F33" s="16">
        <v>7</v>
      </c>
      <c r="G33" s="14">
        <f>SUM(C33:F33)</f>
        <v>23</v>
      </c>
      <c r="H33" s="99">
        <f>+G33/G36</f>
        <v>0.06318681318681318</v>
      </c>
    </row>
    <row r="34" spans="1:8" ht="13.5" customHeight="1">
      <c r="A34" s="98">
        <v>11</v>
      </c>
      <c r="B34" s="15" t="s">
        <v>34</v>
      </c>
      <c r="C34" s="16">
        <v>6</v>
      </c>
      <c r="D34" s="16">
        <v>5</v>
      </c>
      <c r="E34" s="16">
        <v>0</v>
      </c>
      <c r="F34" s="16">
        <v>0</v>
      </c>
      <c r="G34" s="14">
        <f>SUM(C34:F34)</f>
        <v>11</v>
      </c>
      <c r="H34" s="99">
        <f>+G34/G36</f>
        <v>0.03021978021978022</v>
      </c>
    </row>
    <row r="35" spans="1:8" ht="13.5" customHeight="1" thickBot="1">
      <c r="A35" s="100">
        <v>12</v>
      </c>
      <c r="B35" s="93" t="s">
        <v>35</v>
      </c>
      <c r="C35" s="94">
        <v>3</v>
      </c>
      <c r="D35" s="94">
        <v>1</v>
      </c>
      <c r="E35" s="94">
        <v>0</v>
      </c>
      <c r="F35" s="95">
        <v>1</v>
      </c>
      <c r="G35" s="92">
        <f>SUM(C35:F35)</f>
        <v>5</v>
      </c>
      <c r="H35" s="101">
        <f>+G35/G36</f>
        <v>0.013736263736263736</v>
      </c>
    </row>
    <row r="36" spans="1:8" ht="15" customHeight="1" thickBot="1">
      <c r="A36" s="96"/>
      <c r="B36" s="118" t="s">
        <v>76</v>
      </c>
      <c r="C36" s="88">
        <f aca="true" t="shared" si="1" ref="C36:H36">SUM(C24:C35)</f>
        <v>221</v>
      </c>
      <c r="D36" s="88">
        <f t="shared" si="1"/>
        <v>31</v>
      </c>
      <c r="E36" s="88">
        <f t="shared" si="1"/>
        <v>26</v>
      </c>
      <c r="F36" s="89">
        <f t="shared" si="1"/>
        <v>86</v>
      </c>
      <c r="G36" s="90">
        <f t="shared" si="1"/>
        <v>364</v>
      </c>
      <c r="H36" s="91">
        <f t="shared" si="1"/>
        <v>0.9999999999999999</v>
      </c>
    </row>
    <row r="37" spans="1:8" ht="15" customHeight="1" thickBot="1">
      <c r="A37" s="97"/>
      <c r="B37" s="119" t="s">
        <v>3</v>
      </c>
      <c r="C37" s="24">
        <v>233</v>
      </c>
      <c r="D37" s="24">
        <v>45</v>
      </c>
      <c r="E37" s="24">
        <v>29</v>
      </c>
      <c r="F37" s="82">
        <v>111</v>
      </c>
      <c r="G37" s="86">
        <f>SUM(C37:F37)</f>
        <v>418</v>
      </c>
      <c r="H37" s="84">
        <f>G37/G15</f>
        <v>0.4106090373280943</v>
      </c>
    </row>
    <row r="38" spans="1:8" ht="15" customHeight="1" thickBot="1">
      <c r="A38" s="60"/>
      <c r="B38" s="120" t="s">
        <v>68</v>
      </c>
      <c r="C38" s="25">
        <v>242</v>
      </c>
      <c r="D38" s="25">
        <v>45</v>
      </c>
      <c r="E38" s="25">
        <v>29</v>
      </c>
      <c r="F38" s="83">
        <v>131</v>
      </c>
      <c r="G38" s="87">
        <f>SUM(C38:F38)</f>
        <v>447</v>
      </c>
      <c r="H38" s="85">
        <f>G38/G15</f>
        <v>0.43909626719056977</v>
      </c>
    </row>
    <row r="39" ht="15" customHeight="1"/>
    <row r="40" ht="15" customHeight="1"/>
    <row r="41" ht="15" customHeight="1"/>
    <row r="42" ht="15" customHeight="1"/>
    <row r="43" ht="15" customHeight="1"/>
    <row r="44" ht="13.5" thickBot="1"/>
    <row r="45" spans="1:8" ht="39.75" customHeight="1">
      <c r="A45" s="22"/>
      <c r="B45" s="18" t="s">
        <v>65</v>
      </c>
      <c r="C45" s="18"/>
      <c r="D45" s="18"/>
      <c r="E45" s="81" t="s">
        <v>69</v>
      </c>
      <c r="F45" s="18"/>
      <c r="G45" s="18"/>
      <c r="H45" s="23"/>
    </row>
    <row r="46" spans="1:8" ht="15" customHeight="1">
      <c r="A46" s="74" t="s">
        <v>47</v>
      </c>
      <c r="B46" s="79" t="s">
        <v>46</v>
      </c>
      <c r="C46" s="76" t="s">
        <v>39</v>
      </c>
      <c r="D46" s="76" t="s">
        <v>40</v>
      </c>
      <c r="E46" s="77" t="s">
        <v>41</v>
      </c>
      <c r="F46" s="77" t="s">
        <v>36</v>
      </c>
      <c r="G46" s="78" t="s">
        <v>56</v>
      </c>
      <c r="H46" s="75" t="s">
        <v>1</v>
      </c>
    </row>
    <row r="47" spans="1:8" ht="13.5" customHeight="1">
      <c r="A47" s="98">
        <v>1</v>
      </c>
      <c r="B47" s="15" t="s">
        <v>16</v>
      </c>
      <c r="C47" s="16">
        <v>12</v>
      </c>
      <c r="D47" s="16">
        <v>1</v>
      </c>
      <c r="E47" s="16">
        <v>0</v>
      </c>
      <c r="F47" s="16">
        <v>1</v>
      </c>
      <c r="G47" s="14">
        <f aca="true" t="shared" si="2" ref="G47:G56">SUM(C47:F47)</f>
        <v>14</v>
      </c>
      <c r="H47" s="99">
        <f>+G47/G57</f>
        <v>0.14583333333333334</v>
      </c>
    </row>
    <row r="48" spans="1:8" ht="13.5" customHeight="1">
      <c r="A48" s="98">
        <v>2</v>
      </c>
      <c r="B48" s="15" t="s">
        <v>17</v>
      </c>
      <c r="C48" s="16">
        <v>4</v>
      </c>
      <c r="D48" s="16">
        <v>1</v>
      </c>
      <c r="E48" s="16">
        <v>0</v>
      </c>
      <c r="F48" s="16">
        <v>12</v>
      </c>
      <c r="G48" s="14">
        <f t="shared" si="2"/>
        <v>17</v>
      </c>
      <c r="H48" s="99">
        <f>+G48/G57</f>
        <v>0.17708333333333334</v>
      </c>
    </row>
    <row r="49" spans="1:8" ht="13.5" customHeight="1">
      <c r="A49" s="98">
        <v>3</v>
      </c>
      <c r="B49" s="15" t="s">
        <v>18</v>
      </c>
      <c r="C49" s="16">
        <v>5</v>
      </c>
      <c r="D49" s="16">
        <v>0</v>
      </c>
      <c r="E49" s="16">
        <v>0</v>
      </c>
      <c r="F49" s="16">
        <v>0</v>
      </c>
      <c r="G49" s="14">
        <f t="shared" si="2"/>
        <v>5</v>
      </c>
      <c r="H49" s="99">
        <f>+G49/G57</f>
        <v>0.052083333333333336</v>
      </c>
    </row>
    <row r="50" spans="1:8" ht="13.5" customHeight="1">
      <c r="A50" s="98">
        <v>4</v>
      </c>
      <c r="B50" s="15" t="s">
        <v>19</v>
      </c>
      <c r="C50" s="16">
        <v>2</v>
      </c>
      <c r="D50" s="16">
        <v>0</v>
      </c>
      <c r="E50" s="16">
        <v>0</v>
      </c>
      <c r="F50" s="16">
        <v>5</v>
      </c>
      <c r="G50" s="14">
        <f t="shared" si="2"/>
        <v>7</v>
      </c>
      <c r="H50" s="99">
        <f>+G50/G57</f>
        <v>0.07291666666666667</v>
      </c>
    </row>
    <row r="51" spans="1:8" ht="13.5" customHeight="1">
      <c r="A51" s="98">
        <v>5</v>
      </c>
      <c r="B51" s="15" t="s">
        <v>20</v>
      </c>
      <c r="C51" s="16">
        <v>6</v>
      </c>
      <c r="D51" s="16">
        <v>0</v>
      </c>
      <c r="E51" s="16">
        <v>0</v>
      </c>
      <c r="F51" s="16">
        <v>0</v>
      </c>
      <c r="G51" s="14">
        <f t="shared" si="2"/>
        <v>6</v>
      </c>
      <c r="H51" s="99">
        <f>+G51/G57</f>
        <v>0.0625</v>
      </c>
    </row>
    <row r="52" spans="1:8" ht="13.5" customHeight="1">
      <c r="A52" s="98">
        <v>6</v>
      </c>
      <c r="B52" s="15" t="s">
        <v>21</v>
      </c>
      <c r="C52" s="16">
        <v>8</v>
      </c>
      <c r="D52" s="16">
        <v>2</v>
      </c>
      <c r="E52" s="16">
        <v>1</v>
      </c>
      <c r="F52" s="16">
        <v>5</v>
      </c>
      <c r="G52" s="14">
        <f t="shared" si="2"/>
        <v>16</v>
      </c>
      <c r="H52" s="99">
        <f>+G52/G57</f>
        <v>0.16666666666666666</v>
      </c>
    </row>
    <row r="53" spans="1:8" ht="13.5" customHeight="1">
      <c r="A53" s="98">
        <v>7</v>
      </c>
      <c r="B53" s="15" t="s">
        <v>22</v>
      </c>
      <c r="C53" s="16">
        <v>0</v>
      </c>
      <c r="D53" s="16">
        <v>5</v>
      </c>
      <c r="E53" s="16">
        <v>0</v>
      </c>
      <c r="F53" s="16">
        <v>2</v>
      </c>
      <c r="G53" s="14">
        <f t="shared" si="2"/>
        <v>7</v>
      </c>
      <c r="H53" s="99">
        <f>+G53/G57</f>
        <v>0.07291666666666667</v>
      </c>
    </row>
    <row r="54" spans="1:8" ht="13.5" customHeight="1">
      <c r="A54" s="98">
        <v>8</v>
      </c>
      <c r="B54" s="15" t="s">
        <v>23</v>
      </c>
      <c r="C54" s="16">
        <v>6</v>
      </c>
      <c r="D54" s="16">
        <v>0</v>
      </c>
      <c r="E54" s="16">
        <v>0</v>
      </c>
      <c r="F54" s="16">
        <v>4</v>
      </c>
      <c r="G54" s="14">
        <f t="shared" si="2"/>
        <v>10</v>
      </c>
      <c r="H54" s="99">
        <f>+G54/G57</f>
        <v>0.10416666666666667</v>
      </c>
    </row>
    <row r="55" spans="1:8" ht="13.5" customHeight="1">
      <c r="A55" s="98">
        <v>9</v>
      </c>
      <c r="B55" s="15" t="s">
        <v>24</v>
      </c>
      <c r="C55" s="16">
        <v>1</v>
      </c>
      <c r="D55" s="16">
        <v>0</v>
      </c>
      <c r="E55" s="16">
        <v>0</v>
      </c>
      <c r="F55" s="16">
        <v>7</v>
      </c>
      <c r="G55" s="14">
        <f t="shared" si="2"/>
        <v>8</v>
      </c>
      <c r="H55" s="99">
        <f>+G55/G57</f>
        <v>0.08333333333333333</v>
      </c>
    </row>
    <row r="56" spans="1:8" ht="13.5" customHeight="1" thickBot="1">
      <c r="A56" s="100">
        <v>10</v>
      </c>
      <c r="B56" s="93" t="s">
        <v>25</v>
      </c>
      <c r="C56" s="94">
        <v>1</v>
      </c>
      <c r="D56" s="94">
        <v>0</v>
      </c>
      <c r="E56" s="94">
        <v>0</v>
      </c>
      <c r="F56" s="94">
        <v>5</v>
      </c>
      <c r="G56" s="92">
        <f t="shared" si="2"/>
        <v>6</v>
      </c>
      <c r="H56" s="101">
        <f>+G56/G57</f>
        <v>0.0625</v>
      </c>
    </row>
    <row r="57" spans="1:8" ht="13.5" customHeight="1" thickBot="1">
      <c r="A57" s="96"/>
      <c r="B57" s="118" t="s">
        <v>76</v>
      </c>
      <c r="C57" s="88">
        <f>SUM(C47:C56)</f>
        <v>45</v>
      </c>
      <c r="D57" s="88">
        <f>SUM(D47:D56)</f>
        <v>9</v>
      </c>
      <c r="E57" s="88">
        <f>SUM(E47:E56)</f>
        <v>1</v>
      </c>
      <c r="F57" s="88">
        <f>SUM(F47:F56)</f>
        <v>41</v>
      </c>
      <c r="G57" s="90">
        <f>SUM(G47:G56)</f>
        <v>96</v>
      </c>
      <c r="H57" s="91">
        <f>SUM(H45:H56)</f>
        <v>1</v>
      </c>
    </row>
    <row r="58" spans="1:8" ht="13.5" customHeight="1" thickBot="1">
      <c r="A58" s="97"/>
      <c r="B58" s="119" t="s">
        <v>71</v>
      </c>
      <c r="C58" s="24">
        <v>49</v>
      </c>
      <c r="D58" s="24">
        <v>11</v>
      </c>
      <c r="E58" s="24">
        <v>1</v>
      </c>
      <c r="F58" s="82">
        <v>50</v>
      </c>
      <c r="G58" s="86">
        <f>SUM(C58:F58)</f>
        <v>111</v>
      </c>
      <c r="H58" s="84">
        <f>G58/G15</f>
        <v>0.10903732809430255</v>
      </c>
    </row>
    <row r="59" spans="1:8" ht="13.5" customHeight="1" thickBot="1">
      <c r="A59" s="60"/>
      <c r="B59" s="120" t="s">
        <v>70</v>
      </c>
      <c r="C59" s="25">
        <v>59</v>
      </c>
      <c r="D59" s="25">
        <v>11</v>
      </c>
      <c r="E59" s="25">
        <v>1</v>
      </c>
      <c r="F59" s="83">
        <v>45</v>
      </c>
      <c r="G59" s="87">
        <f>SUM(C59:F59)</f>
        <v>116</v>
      </c>
      <c r="H59" s="85">
        <f>G59/G15</f>
        <v>0.11394891944990176</v>
      </c>
    </row>
    <row r="60" ht="13.5" customHeight="1"/>
    <row r="61" ht="13.5" customHeight="1"/>
    <row r="62" ht="13.5" customHeight="1"/>
    <row r="63" ht="13.5" customHeight="1"/>
    <row r="64" spans="1:8" ht="15" customHeight="1" thickBot="1">
      <c r="A64" s="3"/>
      <c r="B64" s="4"/>
      <c r="C64" s="3"/>
      <c r="D64" s="3"/>
      <c r="E64" s="3"/>
      <c r="F64" s="3"/>
      <c r="G64" s="3"/>
      <c r="H64" s="5"/>
    </row>
    <row r="65" spans="1:8" ht="39.75" customHeight="1">
      <c r="A65" s="22"/>
      <c r="B65" s="18" t="s">
        <v>66</v>
      </c>
      <c r="C65" s="18"/>
      <c r="D65" s="18"/>
      <c r="E65" s="81" t="s">
        <v>72</v>
      </c>
      <c r="F65" s="18"/>
      <c r="G65" s="18"/>
      <c r="H65" s="23"/>
    </row>
    <row r="66" spans="1:8" ht="15" customHeight="1">
      <c r="A66" s="74" t="s">
        <v>47</v>
      </c>
      <c r="B66" s="79" t="s">
        <v>46</v>
      </c>
      <c r="C66" s="76" t="s">
        <v>39</v>
      </c>
      <c r="D66" s="76" t="s">
        <v>40</v>
      </c>
      <c r="E66" s="77" t="s">
        <v>41</v>
      </c>
      <c r="F66" s="77" t="s">
        <v>36</v>
      </c>
      <c r="G66" s="78" t="s">
        <v>56</v>
      </c>
      <c r="H66" s="75" t="s">
        <v>1</v>
      </c>
    </row>
    <row r="67" spans="1:8" ht="13.5" customHeight="1">
      <c r="A67" s="102">
        <v>1</v>
      </c>
      <c r="B67" s="103" t="s">
        <v>5</v>
      </c>
      <c r="C67" s="104">
        <v>36</v>
      </c>
      <c r="D67" s="104">
        <v>5</v>
      </c>
      <c r="E67" s="104">
        <v>2</v>
      </c>
      <c r="F67" s="104">
        <v>8</v>
      </c>
      <c r="G67" s="105">
        <f aca="true" t="shared" si="3" ref="G67:G78">SUM(C67:F67)</f>
        <v>51</v>
      </c>
      <c r="H67" s="106">
        <f>+G67/G79</f>
        <v>0.11778290993071594</v>
      </c>
    </row>
    <row r="68" spans="1:8" ht="13.5" customHeight="1">
      <c r="A68" s="98">
        <v>2</v>
      </c>
      <c r="B68" s="15" t="s">
        <v>6</v>
      </c>
      <c r="C68" s="16">
        <v>0</v>
      </c>
      <c r="D68" s="16">
        <v>0</v>
      </c>
      <c r="E68" s="16">
        <v>10</v>
      </c>
      <c r="F68" s="16">
        <v>0</v>
      </c>
      <c r="G68" s="14">
        <f t="shared" si="3"/>
        <v>10</v>
      </c>
      <c r="H68" s="99">
        <f>+G68/G79</f>
        <v>0.023094688221709007</v>
      </c>
    </row>
    <row r="69" spans="1:8" ht="13.5" customHeight="1">
      <c r="A69" s="102">
        <v>3</v>
      </c>
      <c r="B69" s="103" t="s">
        <v>7</v>
      </c>
      <c r="C69" s="104">
        <v>27</v>
      </c>
      <c r="D69" s="104">
        <v>7</v>
      </c>
      <c r="E69" s="104">
        <v>0</v>
      </c>
      <c r="F69" s="104">
        <v>3</v>
      </c>
      <c r="G69" s="105">
        <f t="shared" si="3"/>
        <v>37</v>
      </c>
      <c r="H69" s="106">
        <f>+G69/G79</f>
        <v>0.08545034642032333</v>
      </c>
    </row>
    <row r="70" spans="1:8" ht="13.5" customHeight="1">
      <c r="A70" s="98">
        <v>4</v>
      </c>
      <c r="B70" s="15" t="s">
        <v>8</v>
      </c>
      <c r="C70" s="16">
        <v>11</v>
      </c>
      <c r="D70" s="16">
        <v>1</v>
      </c>
      <c r="E70" s="16">
        <v>2</v>
      </c>
      <c r="F70" s="16">
        <v>9</v>
      </c>
      <c r="G70" s="14">
        <f t="shared" si="3"/>
        <v>23</v>
      </c>
      <c r="H70" s="99">
        <f>+G70/G79</f>
        <v>0.053117782909930716</v>
      </c>
    </row>
    <row r="71" spans="1:8" ht="13.5" customHeight="1">
      <c r="A71" s="102">
        <v>5</v>
      </c>
      <c r="B71" s="103" t="s">
        <v>9</v>
      </c>
      <c r="C71" s="104">
        <v>37</v>
      </c>
      <c r="D71" s="104">
        <v>2</v>
      </c>
      <c r="E71" s="104">
        <v>0</v>
      </c>
      <c r="F71" s="104">
        <v>11</v>
      </c>
      <c r="G71" s="105">
        <f t="shared" si="3"/>
        <v>50</v>
      </c>
      <c r="H71" s="106">
        <f>+G71/G79</f>
        <v>0.11547344110854503</v>
      </c>
    </row>
    <row r="72" spans="1:8" ht="13.5" customHeight="1">
      <c r="A72" s="98">
        <v>6</v>
      </c>
      <c r="B72" s="15" t="s">
        <v>10</v>
      </c>
      <c r="C72" s="16">
        <v>1</v>
      </c>
      <c r="D72" s="16">
        <v>1</v>
      </c>
      <c r="E72" s="16">
        <v>0</v>
      </c>
      <c r="F72" s="16">
        <v>0</v>
      </c>
      <c r="G72" s="14">
        <f t="shared" si="3"/>
        <v>2</v>
      </c>
      <c r="H72" s="99">
        <f>+G72/G79</f>
        <v>0.004618937644341801</v>
      </c>
    </row>
    <row r="73" spans="1:8" ht="13.5" customHeight="1">
      <c r="A73" s="98">
        <v>7</v>
      </c>
      <c r="B73" s="15" t="s">
        <v>11</v>
      </c>
      <c r="C73" s="16">
        <v>9</v>
      </c>
      <c r="D73" s="16">
        <v>11</v>
      </c>
      <c r="E73" s="16">
        <v>0</v>
      </c>
      <c r="F73" s="16">
        <v>12</v>
      </c>
      <c r="G73" s="14">
        <f t="shared" si="3"/>
        <v>32</v>
      </c>
      <c r="H73" s="99">
        <f>+G73/G79</f>
        <v>0.07390300230946882</v>
      </c>
    </row>
    <row r="74" spans="1:8" ht="13.5" customHeight="1">
      <c r="A74" s="102">
        <v>8</v>
      </c>
      <c r="B74" s="103" t="s">
        <v>12</v>
      </c>
      <c r="C74" s="104">
        <v>29</v>
      </c>
      <c r="D74" s="104">
        <v>6</v>
      </c>
      <c r="E74" s="104">
        <v>4</v>
      </c>
      <c r="F74" s="104">
        <v>8</v>
      </c>
      <c r="G74" s="105">
        <f t="shared" si="3"/>
        <v>47</v>
      </c>
      <c r="H74" s="106">
        <f>+G74/G79</f>
        <v>0.10854503464203233</v>
      </c>
    </row>
    <row r="75" spans="1:8" ht="13.5" customHeight="1">
      <c r="A75" s="102">
        <v>9</v>
      </c>
      <c r="B75" s="103" t="s">
        <v>13</v>
      </c>
      <c r="C75" s="104">
        <v>5</v>
      </c>
      <c r="D75" s="104">
        <v>1</v>
      </c>
      <c r="E75" s="104">
        <v>1</v>
      </c>
      <c r="F75" s="104">
        <v>29</v>
      </c>
      <c r="G75" s="105">
        <f t="shared" si="3"/>
        <v>36</v>
      </c>
      <c r="H75" s="106">
        <f>+G75/G79</f>
        <v>0.08314087759815242</v>
      </c>
    </row>
    <row r="76" spans="1:8" ht="13.5" customHeight="1">
      <c r="A76" s="102">
        <v>10</v>
      </c>
      <c r="B76" s="103" t="s">
        <v>14</v>
      </c>
      <c r="C76" s="104">
        <v>19</v>
      </c>
      <c r="D76" s="104">
        <v>7</v>
      </c>
      <c r="E76" s="104">
        <v>6</v>
      </c>
      <c r="F76" s="104">
        <v>28</v>
      </c>
      <c r="G76" s="105">
        <f t="shared" si="3"/>
        <v>60</v>
      </c>
      <c r="H76" s="106">
        <f>+G76/G79</f>
        <v>0.13856812933025403</v>
      </c>
    </row>
    <row r="77" spans="1:8" ht="13.5" customHeight="1">
      <c r="A77" s="98">
        <v>11</v>
      </c>
      <c r="B77" s="15" t="s">
        <v>42</v>
      </c>
      <c r="C77" s="16">
        <v>7</v>
      </c>
      <c r="D77" s="16">
        <v>8</v>
      </c>
      <c r="E77" s="16">
        <v>0</v>
      </c>
      <c r="F77" s="16">
        <v>8</v>
      </c>
      <c r="G77" s="14">
        <f t="shared" si="3"/>
        <v>23</v>
      </c>
      <c r="H77" s="99">
        <f>+G77/G79</f>
        <v>0.053117782909930716</v>
      </c>
    </row>
    <row r="78" spans="1:8" ht="13.5" customHeight="1" thickBot="1">
      <c r="A78" s="107">
        <v>12</v>
      </c>
      <c r="B78" s="108" t="s">
        <v>15</v>
      </c>
      <c r="C78" s="109">
        <v>17</v>
      </c>
      <c r="D78" s="109">
        <v>31</v>
      </c>
      <c r="E78" s="109">
        <v>0</v>
      </c>
      <c r="F78" s="110">
        <v>14</v>
      </c>
      <c r="G78" s="111">
        <f t="shared" si="3"/>
        <v>62</v>
      </c>
      <c r="H78" s="112">
        <f>+G78/G79</f>
        <v>0.14318706697459585</v>
      </c>
    </row>
    <row r="79" spans="1:8" ht="13.5" customHeight="1" thickBot="1">
      <c r="A79" s="96"/>
      <c r="B79" s="118" t="s">
        <v>76</v>
      </c>
      <c r="C79" s="88">
        <f aca="true" t="shared" si="4" ref="C79:H79">SUM(C67:C78)</f>
        <v>198</v>
      </c>
      <c r="D79" s="88">
        <f t="shared" si="4"/>
        <v>80</v>
      </c>
      <c r="E79" s="88">
        <f t="shared" si="4"/>
        <v>25</v>
      </c>
      <c r="F79" s="89">
        <f t="shared" si="4"/>
        <v>130</v>
      </c>
      <c r="G79" s="90">
        <f t="shared" si="4"/>
        <v>433</v>
      </c>
      <c r="H79" s="91">
        <f t="shared" si="4"/>
        <v>1</v>
      </c>
    </row>
    <row r="80" spans="1:8" ht="13.5" customHeight="1" thickBot="1">
      <c r="A80" s="97"/>
      <c r="B80" s="119" t="s">
        <v>4</v>
      </c>
      <c r="C80" s="24">
        <v>217</v>
      </c>
      <c r="D80" s="24">
        <v>91</v>
      </c>
      <c r="E80" s="24">
        <v>26</v>
      </c>
      <c r="F80" s="82">
        <v>136</v>
      </c>
      <c r="G80" s="86">
        <f>SUM(C80:F80)</f>
        <v>470</v>
      </c>
      <c r="H80" s="84">
        <f>G80/G15</f>
        <v>0.46168958742632615</v>
      </c>
    </row>
    <row r="81" spans="1:8" ht="13.5" customHeight="1" thickBot="1">
      <c r="A81" s="121"/>
      <c r="B81" s="113" t="s">
        <v>73</v>
      </c>
      <c r="C81" s="114">
        <v>211</v>
      </c>
      <c r="D81" s="114">
        <v>91</v>
      </c>
      <c r="E81" s="114">
        <v>26</v>
      </c>
      <c r="F81" s="115">
        <v>127</v>
      </c>
      <c r="G81" s="116">
        <f>SUM(C81:F81)</f>
        <v>455</v>
      </c>
      <c r="H81" s="117">
        <f>G81/G15</f>
        <v>0.44695481335952847</v>
      </c>
    </row>
  </sheetData>
  <printOptions/>
  <pageMargins left="0.15748031496062992" right="0.11811023622047245" top="0.31496062992125984" bottom="0.07874015748031496" header="0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risultati elezioni amministrative 26-27 maggio 2002 a Raccuja</dc:title>
  <dc:subject/>
  <dc:creator>Giuseppe Barone - Carmelo Mondello Salpietro - Rino Palazzolo</dc:creator>
  <cp:keywords/>
  <dc:description/>
  <cp:lastModifiedBy>Giuseppe Barone</cp:lastModifiedBy>
  <cp:lastPrinted>2002-06-09T14:16:17Z</cp:lastPrinted>
  <dcterms:created xsi:type="dcterms:W3CDTF">2001-05-15T19:04:12Z</dcterms:created>
  <dcterms:modified xsi:type="dcterms:W3CDTF">2002-05-11T15:57:26Z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