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Pignon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<sst xmlns="http://schemas.openxmlformats.org/spreadsheetml/2006/main" count="3" uniqueCount="3">
  <si>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LO SVILUPPO DI UN GIRO DI PEDALE</t>
  </si>
  <si>
    <t>NUMERO DEI DENTI DEL PIGNONE POSTERIORE</t>
  </si>
  <si>
    <r>
      <t>N.B</t>
    </r>
    <r>
      <rPr>
        <sz val="10"/>
        <color indexed="10"/>
        <rFont val="Arial"/>
        <family val="2"/>
      </rPr>
      <t>: Il calcolo è stato effettuato su un raggio ruota di 330 mm., che va ridotto a 326, compilando una tabella che tenga dello schiacciamento.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</si>
</sst>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6"/>
      <color indexed="12"/>
      <name val="ChelthmITC Bk BT"/>
      <family val="1"/>
    </font>
    <font>
      <b/>
      <u val="single"/>
      <sz val="20"/>
      <color indexed="37"/>
      <name val="Book Antiqua"/>
      <family val="1"/>
    </font>
    <font>
      <sz val="12"/>
      <color indexed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2" fontId="6" fillId="2" borderId="5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2" fontId="6" fillId="2" borderId="6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2" fontId="6" fillId="2" borderId="7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5" fillId="2" borderId="8" xfId="0" applyFon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3" fillId="4" borderId="14" xfId="0" applyFont="1" applyFill="1" applyBorder="1" applyAlignment="1">
      <alignment horizontal="centerContinuous"/>
    </xf>
    <xf numFmtId="0" fontId="3" fillId="4" borderId="15" xfId="0" applyFont="1" applyFill="1" applyBorder="1" applyAlignment="1">
      <alignment horizontal="centerContinuous"/>
    </xf>
    <xf numFmtId="0" fontId="0" fillId="5" borderId="0" xfId="0" applyFill="1" applyAlignment="1">
      <alignment/>
    </xf>
    <xf numFmtId="0" fontId="0" fillId="5" borderId="9" xfId="0" applyFill="1" applyBorder="1" applyAlignment="1">
      <alignment/>
    </xf>
    <xf numFmtId="0" fontId="0" fillId="5" borderId="16" xfId="0" applyFill="1" applyBorder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 wrapText="1"/>
    </xf>
    <xf numFmtId="0" fontId="7" fillId="5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9525</xdr:rowOff>
    </xdr:from>
    <xdr:to>
      <xdr:col>0</xdr:col>
      <xdr:colOff>609600</xdr:colOff>
      <xdr:row>29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3375" y="1685925"/>
          <a:ext cx="276225" cy="5057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NUMERO DEI DENTI DELLA MOLTIPLICA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60" zoomScaleNormal="60" workbookViewId="0" topLeftCell="A1">
      <selection activeCell="O44" sqref="O44"/>
    </sheetView>
  </sheetViews>
  <sheetFormatPr defaultColWidth="9.140625" defaultRowHeight="12.75"/>
  <sheetData>
    <row r="1" spans="1:25" ht="27" thickBot="1">
      <c r="A1" s="24"/>
      <c r="B1" s="24"/>
      <c r="C1" s="24"/>
      <c r="D1" s="24"/>
      <c r="E1" s="24"/>
      <c r="F1" s="24"/>
      <c r="G1" s="24"/>
      <c r="H1" s="24"/>
      <c r="I1" s="18" t="s">
        <v>0</v>
      </c>
      <c r="J1" s="17"/>
      <c r="K1" s="17"/>
      <c r="L1" s="17"/>
      <c r="M1" s="17"/>
      <c r="N1" s="17"/>
      <c r="O1" s="17"/>
      <c r="P1" s="17"/>
      <c r="Q1" s="19"/>
      <c r="R1" s="24"/>
      <c r="S1" s="24"/>
      <c r="T1" s="24"/>
      <c r="U1" s="24"/>
      <c r="V1" s="24"/>
      <c r="W1" s="24"/>
      <c r="X1" s="24"/>
      <c r="Y1" s="24"/>
    </row>
    <row r="2" spans="1:25" ht="12.75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  <c r="O2" s="26"/>
      <c r="P2" s="26"/>
      <c r="Q2" s="26"/>
      <c r="R2" s="24"/>
      <c r="S2" s="24"/>
      <c r="T2" s="24"/>
      <c r="U2" s="24"/>
      <c r="V2" s="24"/>
      <c r="W2" s="24"/>
      <c r="X2" s="24"/>
      <c r="Y2" s="24"/>
    </row>
    <row r="3" spans="1:25" ht="20.25">
      <c r="A3" s="24"/>
      <c r="B3" s="25"/>
      <c r="C3" s="24"/>
      <c r="D3" s="24"/>
      <c r="E3" s="24"/>
      <c r="F3" s="24"/>
      <c r="G3" s="24"/>
      <c r="H3" s="24"/>
      <c r="I3" s="24"/>
      <c r="J3" s="20" t="s">
        <v>1</v>
      </c>
      <c r="K3" s="21"/>
      <c r="L3" s="21"/>
      <c r="M3" s="21"/>
      <c r="N3" s="21"/>
      <c r="O3" s="22"/>
      <c r="P3" s="22"/>
      <c r="Q3" s="23"/>
      <c r="R3" s="24"/>
      <c r="S3" s="24"/>
      <c r="T3" s="24"/>
      <c r="U3" s="24"/>
      <c r="V3" s="24"/>
      <c r="W3" s="24"/>
      <c r="X3" s="24"/>
      <c r="Y3" s="24"/>
    </row>
    <row r="4" spans="1:25" ht="18">
      <c r="A4" s="24"/>
      <c r="B4" s="1"/>
      <c r="C4" s="2">
        <v>11</v>
      </c>
      <c r="D4" s="3">
        <v>12</v>
      </c>
      <c r="E4" s="3">
        <v>13</v>
      </c>
      <c r="F4" s="3">
        <v>14</v>
      </c>
      <c r="G4" s="3">
        <v>15</v>
      </c>
      <c r="H4" s="3">
        <v>16</v>
      </c>
      <c r="I4" s="3">
        <v>17</v>
      </c>
      <c r="J4" s="3">
        <v>18</v>
      </c>
      <c r="K4" s="3">
        <v>19</v>
      </c>
      <c r="L4" s="3">
        <v>20</v>
      </c>
      <c r="M4" s="3">
        <v>21</v>
      </c>
      <c r="N4" s="3">
        <v>22</v>
      </c>
      <c r="O4" s="3">
        <v>23</v>
      </c>
      <c r="P4" s="3">
        <v>24</v>
      </c>
      <c r="Q4" s="3">
        <v>25</v>
      </c>
      <c r="R4" s="3">
        <v>26</v>
      </c>
      <c r="S4" s="3">
        <v>27</v>
      </c>
      <c r="T4" s="3">
        <v>28</v>
      </c>
      <c r="U4" s="3">
        <v>29</v>
      </c>
      <c r="V4" s="3">
        <v>30</v>
      </c>
      <c r="W4" s="3">
        <v>31</v>
      </c>
      <c r="X4" s="3">
        <v>32</v>
      </c>
      <c r="Y4" s="24"/>
    </row>
    <row r="5" spans="1:25" ht="18">
      <c r="A5" s="24"/>
      <c r="B5" s="4">
        <v>22</v>
      </c>
      <c r="C5" s="5">
        <v>4.14</v>
      </c>
      <c r="D5" s="6">
        <f>FORECAST(B5,D7:D36,B7:B36)</f>
        <v>3.7979692307692194</v>
      </c>
      <c r="E5" s="5">
        <f>FORECAST(B5,E7:E36,B7:B36)</f>
        <v>3.507107692307705</v>
      </c>
      <c r="F5" s="5">
        <f>FORECAST(B5,F7:F36,B7:B36)</f>
        <v>3.2584307692307983</v>
      </c>
      <c r="G5" s="5">
        <f>FORECAST(B5,G7:G36,B7:B36)</f>
        <v>3.0389846153846185</v>
      </c>
      <c r="H5" s="5">
        <f>FORECAST(B5,H7:H36,B7:B36)</f>
        <v>2.8521384615384573</v>
      </c>
      <c r="I5" s="5">
        <f>FORECAST(B5,I7:I36,B7:B36)</f>
        <v>2.682492307692301</v>
      </c>
      <c r="J5" s="5">
        <f>FORECAST(B5,J7:J36,B7:B36)</f>
        <v>2.5314615384615498</v>
      </c>
      <c r="K5" s="5">
        <f>FORECAST(B5,K7:K36,B7:B36)</f>
        <v>2.400199999999985</v>
      </c>
      <c r="L5" s="5">
        <f>FORECAST(B5,L7:L36,B7:B36)</f>
        <v>2.2793538461538465</v>
      </c>
      <c r="M5" s="5">
        <f>FORECAST(B5,M7:M36,B7:B36)</f>
        <v>2.16541538461537</v>
      </c>
      <c r="N5" s="5">
        <f>FORECAST(B5,N7:N36,B7:B36)</f>
        <v>2.071461538461535</v>
      </c>
      <c r="O5" s="5">
        <f>FORECAST(B5,O7:O36,B7:B36)</f>
        <v>1.9763999999999993</v>
      </c>
      <c r="P5" s="5">
        <f>FORECAST(B5,P7:P36,B7:B36)</f>
        <v>1.897569230769231</v>
      </c>
      <c r="Q5" s="5">
        <f>FORECAST(B5,Q7:Q36,B7:B36)</f>
        <v>1.8240615384615344</v>
      </c>
      <c r="R5" s="5">
        <f>FORECAST(B5,R7:R36,B7:B36)</f>
        <v>1.7508923076923024</v>
      </c>
      <c r="S5" s="5">
        <f>FORECAST(B5,S7:S36,B7:B36)</f>
        <v>1.6866307692307654</v>
      </c>
      <c r="T5" s="5">
        <f>FORECAST(B5,T7:T36,B7:B36)</f>
        <v>1.6279230769230797</v>
      </c>
      <c r="U5" s="5">
        <f>FORECAST(B5,U7:U36,B7:B36)</f>
        <v>1.5765538461538566</v>
      </c>
      <c r="V5" s="5">
        <f>FORECAST(B5,V7:V36,B7:B36)</f>
        <v>1.5201999999999969</v>
      </c>
      <c r="W5" s="5">
        <f>FORECAST(B5,W7:W36,B7:B36)</f>
        <v>1.4610476146136477</v>
      </c>
      <c r="X5" s="7">
        <f>FORECAST(B5,X7:X36,B7:B36)</f>
        <v>1.4237538461538386</v>
      </c>
      <c r="Y5" s="24"/>
    </row>
    <row r="6" spans="1:25" ht="18">
      <c r="A6" s="27"/>
      <c r="B6" s="4">
        <v>23</v>
      </c>
      <c r="C6" s="8">
        <v>4.32</v>
      </c>
      <c r="D6" s="6">
        <f>FORECAST(B6,D7:D36,B7:B36)</f>
        <v>3.9707999999999894</v>
      </c>
      <c r="E6" s="6">
        <f>FORECAST(B6,E7:E36,B7:B36)</f>
        <v>3.666600000000012</v>
      </c>
      <c r="F6" s="6">
        <f>FORECAST(B6,F7:F36,B7:B36)</f>
        <v>3.406400000000027</v>
      </c>
      <c r="G6" s="6">
        <f>FORECAST(B6,G7:G36,B7:B36)</f>
        <v>3.1772000000000027</v>
      </c>
      <c r="H6" s="6">
        <f>FORECAST(B6,H7:H36,B7:B36)</f>
        <v>2.981499999999996</v>
      </c>
      <c r="I6" s="6">
        <f>FORECAST(B6,I7:I36,B7:B36)</f>
        <v>2.8043999999999936</v>
      </c>
      <c r="J6" s="6">
        <f>FORECAST(B6,J7:J36,B7:B36)</f>
        <v>2.6467000000000103</v>
      </c>
      <c r="K6" s="6">
        <f>FORECAST(B6,K7:K36,B7:B36)</f>
        <v>2.509299999999986</v>
      </c>
      <c r="L6" s="6">
        <f>FORECAST(B6,L7:L36,B7:B36)</f>
        <v>2.3830000000000005</v>
      </c>
      <c r="M6" s="6">
        <f>FORECAST(B6,M7:M36,B7:B36)</f>
        <v>2.2643999999999864</v>
      </c>
      <c r="N6" s="6">
        <f>FORECAST(B6,N7:N36,B7:B36)</f>
        <v>2.165699999999997</v>
      </c>
      <c r="O6" s="6">
        <f>FORECAST(B6,O7:O36,B7:B36)</f>
        <v>2.0667999999999993</v>
      </c>
      <c r="P6" s="6">
        <f>FORECAST(B6,P7:P36,B7:B36)</f>
        <v>1.9840000000000002</v>
      </c>
      <c r="Q6" s="6">
        <f>FORECAST(B6,Q7:Q36,B7:B36)</f>
        <v>1.906999999999996</v>
      </c>
      <c r="R6" s="6">
        <f>FORECAST(B6,R7:R36,B7:B36)</f>
        <v>1.830799999999995</v>
      </c>
      <c r="S6" s="6">
        <f>FORECAST(B6,S7:S36,B7:B36)</f>
        <v>1.7634999999999963</v>
      </c>
      <c r="T6" s="6">
        <f>FORECAST(B6,T7:T36,B7:B36)</f>
        <v>1.7019000000000026</v>
      </c>
      <c r="U6" s="6">
        <f>FORECAST(B6,U7:U36,B7:B36)</f>
        <v>1.64780000000001</v>
      </c>
      <c r="V6" s="6">
        <f>FORECAST(B6,V7:V36,B7:B36)</f>
        <v>1.5892999999999973</v>
      </c>
      <c r="W6" s="6">
        <f>FORECAST(B6,W7:W36,B7:B36)</f>
        <v>1.5287777324273923</v>
      </c>
      <c r="X6" s="9">
        <f>FORECAST(B6,X7:X36,B7:B36)</f>
        <v>1.488599999999993</v>
      </c>
      <c r="Y6" s="24"/>
    </row>
    <row r="7" spans="1:25" ht="18">
      <c r="A7" s="24"/>
      <c r="B7" s="4">
        <v>24</v>
      </c>
      <c r="C7" s="10">
        <v>4.51</v>
      </c>
      <c r="D7" s="11">
        <v>4.15</v>
      </c>
      <c r="E7" s="11">
        <v>3.83</v>
      </c>
      <c r="F7" s="11">
        <v>3.56</v>
      </c>
      <c r="G7" s="11">
        <v>3.32</v>
      </c>
      <c r="H7" s="11">
        <v>3.11</v>
      </c>
      <c r="I7" s="11">
        <v>2.93</v>
      </c>
      <c r="J7" s="11">
        <v>2.76</v>
      </c>
      <c r="K7" s="11">
        <v>2.62</v>
      </c>
      <c r="L7" s="11">
        <v>2.49</v>
      </c>
      <c r="M7" s="11">
        <v>2.37</v>
      </c>
      <c r="N7" s="11">
        <v>2.26</v>
      </c>
      <c r="O7" s="11">
        <v>2.16</v>
      </c>
      <c r="P7" s="11">
        <v>2.07</v>
      </c>
      <c r="Q7" s="11">
        <v>1.99</v>
      </c>
      <c r="R7" s="11">
        <v>1.91</v>
      </c>
      <c r="S7" s="11">
        <v>1.84</v>
      </c>
      <c r="T7" s="11">
        <v>1.78</v>
      </c>
      <c r="U7" s="11">
        <v>1.72</v>
      </c>
      <c r="V7" s="11">
        <v>1.66</v>
      </c>
      <c r="W7" s="11">
        <v>1.6</v>
      </c>
      <c r="X7" s="12">
        <v>1.55</v>
      </c>
      <c r="Y7" s="24"/>
    </row>
    <row r="8" spans="1:25" ht="18">
      <c r="A8" s="24"/>
      <c r="B8" s="4">
        <v>25</v>
      </c>
      <c r="C8" s="10">
        <v>4.7</v>
      </c>
      <c r="D8" s="11">
        <v>4.32</v>
      </c>
      <c r="E8" s="11">
        <v>3.99</v>
      </c>
      <c r="F8" s="11">
        <v>3.7</v>
      </c>
      <c r="G8" s="11">
        <v>3.45</v>
      </c>
      <c r="H8" s="11">
        <v>3.24</v>
      </c>
      <c r="I8" s="11">
        <v>3.05</v>
      </c>
      <c r="J8" s="11">
        <v>2.88</v>
      </c>
      <c r="K8" s="11">
        <v>2.73</v>
      </c>
      <c r="L8" s="11">
        <v>2.59</v>
      </c>
      <c r="M8" s="11">
        <v>2.47</v>
      </c>
      <c r="N8" s="11">
        <v>2.35</v>
      </c>
      <c r="O8" s="11">
        <v>2.25</v>
      </c>
      <c r="P8" s="11">
        <v>2.16</v>
      </c>
      <c r="Q8" s="11">
        <v>2.07</v>
      </c>
      <c r="R8" s="11">
        <v>1.99</v>
      </c>
      <c r="S8" s="11">
        <v>1.92</v>
      </c>
      <c r="T8" s="11">
        <v>1.85</v>
      </c>
      <c r="U8" s="11">
        <v>1.79</v>
      </c>
      <c r="V8" s="11">
        <v>1.73</v>
      </c>
      <c r="W8" s="11">
        <v>1.67</v>
      </c>
      <c r="X8" s="12">
        <v>1.62</v>
      </c>
      <c r="Y8" s="24"/>
    </row>
    <row r="9" spans="1:25" ht="18">
      <c r="A9" s="24"/>
      <c r="B9" s="4">
        <v>26</v>
      </c>
      <c r="C9" s="10">
        <v>4.88</v>
      </c>
      <c r="D9" s="11">
        <v>4.49</v>
      </c>
      <c r="E9" s="11">
        <v>4.15</v>
      </c>
      <c r="F9" s="11">
        <v>3.85</v>
      </c>
      <c r="G9" s="11">
        <v>3.59</v>
      </c>
      <c r="H9" s="11">
        <v>3.37</v>
      </c>
      <c r="I9" s="11">
        <v>3.17</v>
      </c>
      <c r="J9" s="11">
        <v>2.99</v>
      </c>
      <c r="K9" s="11">
        <v>2.84</v>
      </c>
      <c r="L9" s="11">
        <v>2.69</v>
      </c>
      <c r="M9" s="11">
        <v>2.57</v>
      </c>
      <c r="N9" s="11">
        <v>2.45</v>
      </c>
      <c r="O9" s="11">
        <v>2.34</v>
      </c>
      <c r="P9" s="11">
        <v>2.25</v>
      </c>
      <c r="Q9" s="11">
        <v>2.16</v>
      </c>
      <c r="R9" s="11">
        <v>2.07</v>
      </c>
      <c r="S9" s="11">
        <v>2</v>
      </c>
      <c r="T9" s="11">
        <v>1.92</v>
      </c>
      <c r="U9" s="11">
        <v>1.88</v>
      </c>
      <c r="V9" s="11">
        <v>1.8</v>
      </c>
      <c r="W9" s="11">
        <v>1.74</v>
      </c>
      <c r="X9" s="12">
        <v>1.68</v>
      </c>
      <c r="Y9" s="24"/>
    </row>
    <row r="10" spans="1:25" ht="18">
      <c r="A10" s="28"/>
      <c r="B10" s="4">
        <v>27</v>
      </c>
      <c r="C10" s="10">
        <f>FORECAST(B10,C5:C9,B5:B9)</f>
        <v>5.067999999999983</v>
      </c>
      <c r="D10" s="11">
        <v>4.65</v>
      </c>
      <c r="E10" s="11">
        <v>4.3</v>
      </c>
      <c r="F10" s="11">
        <v>4</v>
      </c>
      <c r="G10" s="11">
        <v>3.73</v>
      </c>
      <c r="H10" s="11">
        <v>3.5</v>
      </c>
      <c r="I10" s="11">
        <v>3.29</v>
      </c>
      <c r="J10" s="11">
        <v>3.11</v>
      </c>
      <c r="K10" s="11">
        <v>2.95</v>
      </c>
      <c r="L10" s="11">
        <v>2.8</v>
      </c>
      <c r="M10" s="11">
        <v>2.65</v>
      </c>
      <c r="N10" s="11">
        <v>2.54</v>
      </c>
      <c r="O10" s="11">
        <v>2.43</v>
      </c>
      <c r="P10" s="11">
        <v>2.33</v>
      </c>
      <c r="Q10" s="11">
        <v>2.24</v>
      </c>
      <c r="R10" s="11">
        <v>2.15</v>
      </c>
      <c r="S10" s="11">
        <v>2.07</v>
      </c>
      <c r="T10" s="11">
        <v>2</v>
      </c>
      <c r="U10" s="11">
        <v>1.93</v>
      </c>
      <c r="V10" s="11">
        <v>1.87</v>
      </c>
      <c r="W10" s="11">
        <v>1.8</v>
      </c>
      <c r="X10" s="12">
        <v>1.75</v>
      </c>
      <c r="Y10" s="24"/>
    </row>
    <row r="11" spans="1:25" ht="18">
      <c r="A11" s="24"/>
      <c r="B11" s="4">
        <v>28</v>
      </c>
      <c r="C11" s="10">
        <f>FORECAST(B11,C5:C10,B5:B10)</f>
        <v>5.253999999999974</v>
      </c>
      <c r="D11" s="11">
        <v>4.84</v>
      </c>
      <c r="E11" s="11">
        <v>4.46</v>
      </c>
      <c r="F11" s="11">
        <v>4.15</v>
      </c>
      <c r="G11" s="11">
        <v>3.87</v>
      </c>
      <c r="H11" s="11">
        <v>3.63</v>
      </c>
      <c r="I11" s="11">
        <v>3.41</v>
      </c>
      <c r="J11" s="11">
        <v>3.22</v>
      </c>
      <c r="K11" s="11">
        <v>3.05</v>
      </c>
      <c r="L11" s="11">
        <v>2.9</v>
      </c>
      <c r="M11" s="11">
        <v>2.76</v>
      </c>
      <c r="N11" s="11">
        <v>2.64</v>
      </c>
      <c r="O11" s="11">
        <v>2.52</v>
      </c>
      <c r="P11" s="11">
        <v>2.42</v>
      </c>
      <c r="Q11" s="11">
        <v>2.32</v>
      </c>
      <c r="R11" s="11">
        <v>2.23</v>
      </c>
      <c r="S11" s="11">
        <v>2.15</v>
      </c>
      <c r="T11" s="11">
        <v>2.07</v>
      </c>
      <c r="U11" s="11">
        <v>2</v>
      </c>
      <c r="V11" s="11">
        <v>1.93</v>
      </c>
      <c r="W11" s="11">
        <v>1.87</v>
      </c>
      <c r="X11" s="12">
        <v>1.81</v>
      </c>
      <c r="Y11" s="24"/>
    </row>
    <row r="12" spans="1:25" ht="18">
      <c r="A12" s="24"/>
      <c r="B12" s="4">
        <v>29</v>
      </c>
      <c r="C12" s="10">
        <f>FORECAST(B12,C5:C11,B5:B11)</f>
        <v>5.439999999999977</v>
      </c>
      <c r="D12" s="11">
        <v>5</v>
      </c>
      <c r="E12" s="11">
        <v>4.62</v>
      </c>
      <c r="F12" s="11">
        <v>4.29</v>
      </c>
      <c r="G12" s="11">
        <v>4</v>
      </c>
      <c r="H12" s="11">
        <v>3.76</v>
      </c>
      <c r="I12" s="11">
        <v>3.54</v>
      </c>
      <c r="J12" s="11">
        <v>3.34</v>
      </c>
      <c r="K12" s="11">
        <v>3.16</v>
      </c>
      <c r="L12" s="11">
        <v>3</v>
      </c>
      <c r="M12" s="11">
        <v>2.85</v>
      </c>
      <c r="N12" s="11">
        <v>2.73</v>
      </c>
      <c r="O12" s="11">
        <v>2.61</v>
      </c>
      <c r="P12" s="11">
        <v>2.5</v>
      </c>
      <c r="Q12" s="11">
        <v>2.4</v>
      </c>
      <c r="R12" s="11">
        <v>2.31</v>
      </c>
      <c r="S12" s="11">
        <v>2.22</v>
      </c>
      <c r="T12" s="11">
        <v>2.15</v>
      </c>
      <c r="U12" s="11">
        <v>2.07</v>
      </c>
      <c r="V12" s="11">
        <v>2</v>
      </c>
      <c r="W12" s="11">
        <v>1.94</v>
      </c>
      <c r="X12" s="12">
        <v>1.88</v>
      </c>
      <c r="Y12" s="24"/>
    </row>
    <row r="13" spans="1:25" ht="18">
      <c r="A13" s="24"/>
      <c r="B13" s="4">
        <v>30</v>
      </c>
      <c r="C13" s="10">
        <f>FORECAST(B13,C5:C12,B5:B12)</f>
        <v>5.625999999999968</v>
      </c>
      <c r="D13" s="11">
        <v>5.18</v>
      </c>
      <c r="E13" s="11">
        <v>4.78</v>
      </c>
      <c r="F13" s="11">
        <v>4.44</v>
      </c>
      <c r="G13" s="11">
        <v>4.15</v>
      </c>
      <c r="H13" s="11">
        <v>3.89</v>
      </c>
      <c r="I13" s="11">
        <v>3.65</v>
      </c>
      <c r="J13" s="11">
        <v>3.45</v>
      </c>
      <c r="K13" s="11">
        <v>3.27</v>
      </c>
      <c r="L13" s="11">
        <v>3.11</v>
      </c>
      <c r="M13" s="11">
        <v>2.96</v>
      </c>
      <c r="N13" s="11">
        <v>2.83</v>
      </c>
      <c r="O13" s="11">
        <v>2.7</v>
      </c>
      <c r="P13" s="11">
        <v>2.59</v>
      </c>
      <c r="Q13" s="11">
        <v>2.49</v>
      </c>
      <c r="R13" s="11">
        <v>2.39</v>
      </c>
      <c r="S13" s="11">
        <v>2.3</v>
      </c>
      <c r="T13" s="11">
        <v>2.22</v>
      </c>
      <c r="U13" s="11">
        <v>2.14</v>
      </c>
      <c r="V13" s="11">
        <v>2.07</v>
      </c>
      <c r="W13" s="11">
        <v>2.01</v>
      </c>
      <c r="X13" s="12">
        <v>1.94</v>
      </c>
      <c r="Y13" s="24"/>
    </row>
    <row r="14" spans="1:25" ht="18">
      <c r="A14" s="24"/>
      <c r="B14" s="4">
        <v>31</v>
      </c>
      <c r="C14" s="10">
        <f>FORECAST(B14,C5:C13,B5:B13)</f>
        <v>5.811999999999959</v>
      </c>
      <c r="D14" s="11">
        <v>5.35</v>
      </c>
      <c r="E14" s="11">
        <v>4.94</v>
      </c>
      <c r="F14" s="11">
        <v>4.59</v>
      </c>
      <c r="G14" s="11">
        <v>4.28</v>
      </c>
      <c r="H14" s="11">
        <v>4.02</v>
      </c>
      <c r="I14" s="11">
        <v>3.78</v>
      </c>
      <c r="J14" s="11">
        <v>3.57</v>
      </c>
      <c r="K14" s="11">
        <v>3.38</v>
      </c>
      <c r="L14" s="11">
        <v>3.21</v>
      </c>
      <c r="M14" s="11">
        <v>3.05</v>
      </c>
      <c r="N14" s="11">
        <v>2.92</v>
      </c>
      <c r="O14" s="11">
        <v>2.79</v>
      </c>
      <c r="P14" s="11">
        <v>2.66</v>
      </c>
      <c r="Q14" s="11">
        <v>2.57</v>
      </c>
      <c r="R14" s="11">
        <v>2.47</v>
      </c>
      <c r="S14" s="11">
        <v>2.38</v>
      </c>
      <c r="T14" s="11">
        <v>2.29</v>
      </c>
      <c r="U14" s="11">
        <v>2.22</v>
      </c>
      <c r="V14" s="11">
        <v>2.14</v>
      </c>
      <c r="W14" s="11">
        <v>2.07</v>
      </c>
      <c r="X14" s="12">
        <v>2.01</v>
      </c>
      <c r="Y14" s="24"/>
    </row>
    <row r="15" spans="1:25" ht="18">
      <c r="A15" s="24"/>
      <c r="B15" s="4">
        <v>32</v>
      </c>
      <c r="C15" s="10">
        <f>FORECAST(B15,C5:C14,B5:B14)</f>
        <v>5.9979999999999425</v>
      </c>
      <c r="D15" s="11">
        <v>5.53</v>
      </c>
      <c r="E15" s="11">
        <v>5.1</v>
      </c>
      <c r="F15" s="11">
        <v>4.74</v>
      </c>
      <c r="G15" s="11">
        <v>4.42</v>
      </c>
      <c r="H15" s="11">
        <v>4.15</v>
      </c>
      <c r="I15" s="11">
        <v>3.9</v>
      </c>
      <c r="J15" s="11">
        <v>3.68</v>
      </c>
      <c r="K15" s="11">
        <v>3.49</v>
      </c>
      <c r="L15" s="11">
        <v>3.32</v>
      </c>
      <c r="M15" s="11">
        <v>3.15</v>
      </c>
      <c r="N15" s="11">
        <v>3.01</v>
      </c>
      <c r="O15" s="11">
        <v>2.88</v>
      </c>
      <c r="P15" s="11">
        <v>2.76</v>
      </c>
      <c r="Q15" s="11">
        <v>2.65</v>
      </c>
      <c r="R15" s="11">
        <v>2.55</v>
      </c>
      <c r="S15" s="11">
        <v>2.45</v>
      </c>
      <c r="T15" s="11">
        <v>2.37</v>
      </c>
      <c r="U15" s="11">
        <v>2.29</v>
      </c>
      <c r="V15" s="11">
        <v>2.21</v>
      </c>
      <c r="W15" s="11">
        <v>2.14</v>
      </c>
      <c r="X15" s="12">
        <v>2.07</v>
      </c>
      <c r="Y15" s="24"/>
    </row>
    <row r="16" spans="1:25" ht="18">
      <c r="A16" s="24"/>
      <c r="B16" s="4">
        <v>33</v>
      </c>
      <c r="C16" s="10">
        <f>FORECAST(B16,C5:C15,B5:B15)</f>
        <v>6.183999999999935</v>
      </c>
      <c r="D16" s="11">
        <v>5.7</v>
      </c>
      <c r="E16" s="11">
        <v>5.26</v>
      </c>
      <c r="F16" s="11">
        <v>4.89</v>
      </c>
      <c r="G16" s="11">
        <v>4.56</v>
      </c>
      <c r="H16" s="11">
        <v>4.28</v>
      </c>
      <c r="I16" s="11">
        <v>4.02</v>
      </c>
      <c r="J16" s="11">
        <v>3.8</v>
      </c>
      <c r="K16" s="11">
        <v>3.6</v>
      </c>
      <c r="L16" s="11">
        <v>3.42</v>
      </c>
      <c r="M16" s="11">
        <v>3.25</v>
      </c>
      <c r="N16" s="11">
        <v>3.11</v>
      </c>
      <c r="O16" s="11">
        <v>2.97</v>
      </c>
      <c r="P16" s="11">
        <v>2.85</v>
      </c>
      <c r="Q16" s="11">
        <v>2.74</v>
      </c>
      <c r="R16" s="11">
        <v>2.63</v>
      </c>
      <c r="S16" s="11">
        <v>2.53</v>
      </c>
      <c r="T16" s="11">
        <v>2.44</v>
      </c>
      <c r="U16" s="11">
        <v>2.36</v>
      </c>
      <c r="V16" s="11">
        <v>2.28</v>
      </c>
      <c r="W16" s="11">
        <v>2.2</v>
      </c>
      <c r="X16" s="12">
        <v>2.14</v>
      </c>
      <c r="Y16" s="24"/>
    </row>
    <row r="17" spans="1:25" ht="18">
      <c r="A17" s="24"/>
      <c r="B17" s="4">
        <v>34</v>
      </c>
      <c r="C17" s="10">
        <f>FORECAST(B17,C5:C16,B5:B16)</f>
        <v>6.369999999999921</v>
      </c>
      <c r="D17" s="11">
        <v>5.87</v>
      </c>
      <c r="E17" s="11">
        <v>5.42</v>
      </c>
      <c r="F17" s="11">
        <v>5.03</v>
      </c>
      <c r="G17" s="11">
        <v>4.7</v>
      </c>
      <c r="H17" s="11">
        <v>4.4</v>
      </c>
      <c r="I17" s="11">
        <v>4.15</v>
      </c>
      <c r="J17" s="11">
        <v>3.92</v>
      </c>
      <c r="K17" s="11">
        <v>3.71</v>
      </c>
      <c r="L17" s="11">
        <v>3.52</v>
      </c>
      <c r="M17" s="11">
        <v>3.35</v>
      </c>
      <c r="N17" s="11">
        <v>3.2</v>
      </c>
      <c r="O17" s="11">
        <v>3.06</v>
      </c>
      <c r="P17" s="11">
        <v>2.94</v>
      </c>
      <c r="Q17" s="11">
        <v>2.82</v>
      </c>
      <c r="R17" s="11">
        <v>2.71</v>
      </c>
      <c r="S17" s="11">
        <v>2.61</v>
      </c>
      <c r="T17" s="11">
        <v>2.51</v>
      </c>
      <c r="U17" s="11">
        <v>2.43</v>
      </c>
      <c r="V17" s="11">
        <v>2.35</v>
      </c>
      <c r="W17" s="11">
        <v>2.27</v>
      </c>
      <c r="X17" s="12">
        <v>2.2</v>
      </c>
      <c r="Y17" s="24"/>
    </row>
    <row r="18" spans="1:25" ht="18">
      <c r="A18" s="24"/>
      <c r="B18" s="4">
        <v>35</v>
      </c>
      <c r="C18" s="10">
        <f>FORECAST(B18,C5:C17,B5:B17)</f>
        <v>6.555999999999912</v>
      </c>
      <c r="D18" s="11">
        <v>6.05</v>
      </c>
      <c r="E18" s="11">
        <v>5.58</v>
      </c>
      <c r="F18" s="11">
        <v>5.18</v>
      </c>
      <c r="G18" s="11">
        <v>4.84</v>
      </c>
      <c r="H18" s="11">
        <v>4.53</v>
      </c>
      <c r="I18" s="11">
        <v>4.27</v>
      </c>
      <c r="J18" s="11">
        <v>4.03</v>
      </c>
      <c r="K18" s="11">
        <v>3.82</v>
      </c>
      <c r="L18" s="11">
        <v>3.63</v>
      </c>
      <c r="M18" s="11">
        <v>3.45</v>
      </c>
      <c r="N18" s="11">
        <v>3.3</v>
      </c>
      <c r="O18" s="11">
        <v>3.15</v>
      </c>
      <c r="P18" s="11">
        <v>3.02</v>
      </c>
      <c r="Q18" s="11">
        <v>2.9</v>
      </c>
      <c r="R18" s="11">
        <v>2.79</v>
      </c>
      <c r="S18" s="11">
        <v>2.69</v>
      </c>
      <c r="T18" s="11">
        <v>2.59</v>
      </c>
      <c r="U18" s="11">
        <v>2.5</v>
      </c>
      <c r="V18" s="11">
        <v>2.42</v>
      </c>
      <c r="W18" s="11">
        <v>2.34</v>
      </c>
      <c r="X18" s="12">
        <v>2.27</v>
      </c>
      <c r="Y18" s="24"/>
    </row>
    <row r="19" spans="1:25" ht="18">
      <c r="A19" s="24"/>
      <c r="B19" s="4">
        <v>36</v>
      </c>
      <c r="C19" s="10">
        <f>FORECAST(B19,C5:C18,B5:B18)</f>
        <v>6.741999999999901</v>
      </c>
      <c r="D19" s="11">
        <v>6.22</v>
      </c>
      <c r="E19" s="11">
        <v>5.74</v>
      </c>
      <c r="F19" s="11">
        <v>5.33</v>
      </c>
      <c r="G19" s="11">
        <v>4.97</v>
      </c>
      <c r="H19" s="11">
        <v>4.66</v>
      </c>
      <c r="I19" s="11">
        <v>4.39</v>
      </c>
      <c r="J19" s="11">
        <v>4.15</v>
      </c>
      <c r="K19" s="11">
        <v>3.93</v>
      </c>
      <c r="L19" s="11">
        <v>3.73</v>
      </c>
      <c r="M19" s="11">
        <v>3.55</v>
      </c>
      <c r="N19" s="11">
        <v>3.39</v>
      </c>
      <c r="O19" s="11">
        <v>3.24</v>
      </c>
      <c r="P19" s="11">
        <v>3.11</v>
      </c>
      <c r="Q19" s="11">
        <v>2.99</v>
      </c>
      <c r="R19" s="11">
        <v>2.87</v>
      </c>
      <c r="S19" s="11">
        <v>2.75</v>
      </c>
      <c r="T19" s="11">
        <v>2.66</v>
      </c>
      <c r="U19" s="11">
        <v>2.57</v>
      </c>
      <c r="V19" s="11">
        <v>2.49</v>
      </c>
      <c r="W19" s="11">
        <v>2.4</v>
      </c>
      <c r="X19" s="12">
        <v>2.33</v>
      </c>
      <c r="Y19" s="24"/>
    </row>
    <row r="20" spans="1:25" ht="18">
      <c r="A20" s="24"/>
      <c r="B20" s="4">
        <v>37</v>
      </c>
      <c r="C20" s="10">
        <f>FORECAST(B20,C5:C19,B5:B19)</f>
        <v>6.927999999999892</v>
      </c>
      <c r="D20" s="11">
        <v>6.39</v>
      </c>
      <c r="E20" s="11">
        <v>5.9</v>
      </c>
      <c r="F20" s="11">
        <v>5.48</v>
      </c>
      <c r="G20" s="11">
        <v>5.11</v>
      </c>
      <c r="H20" s="11">
        <v>4.79</v>
      </c>
      <c r="I20" s="11">
        <v>4.51</v>
      </c>
      <c r="J20" s="11">
        <v>4.25</v>
      </c>
      <c r="K20" s="11">
        <v>4.04</v>
      </c>
      <c r="L20" s="11">
        <v>3.83</v>
      </c>
      <c r="M20" s="11">
        <v>3.65</v>
      </c>
      <c r="N20" s="11">
        <v>3.49</v>
      </c>
      <c r="O20" s="11">
        <v>3.33</v>
      </c>
      <c r="P20" s="11">
        <v>3.19</v>
      </c>
      <c r="Q20" s="11">
        <v>3.07</v>
      </c>
      <c r="R20" s="11">
        <v>2.95</v>
      </c>
      <c r="S20" s="11">
        <v>2.84</v>
      </c>
      <c r="T20" s="11">
        <v>2.74</v>
      </c>
      <c r="U20" s="11">
        <v>2.64</v>
      </c>
      <c r="V20" s="11">
        <v>2.56</v>
      </c>
      <c r="W20" s="11">
        <v>2.47</v>
      </c>
      <c r="X20" s="12">
        <v>2.4</v>
      </c>
      <c r="Y20" s="24"/>
    </row>
    <row r="21" spans="1:25" ht="18">
      <c r="A21" s="24"/>
      <c r="B21" s="4">
        <v>38</v>
      </c>
      <c r="C21" s="10">
        <f>FORECAST(B21,C5:C20,B5:B20)</f>
        <v>7.113999999999876</v>
      </c>
      <c r="D21" s="11">
        <v>6.56</v>
      </c>
      <c r="E21" s="11">
        <v>6.06</v>
      </c>
      <c r="F21" s="11">
        <v>5.62</v>
      </c>
      <c r="G21" s="11">
        <v>5.25</v>
      </c>
      <c r="H21" s="11">
        <v>4.92</v>
      </c>
      <c r="I21" s="11">
        <v>4.63</v>
      </c>
      <c r="J21" s="11">
        <v>4.38</v>
      </c>
      <c r="K21" s="11">
        <v>4.15</v>
      </c>
      <c r="L21" s="11">
        <v>3.94</v>
      </c>
      <c r="M21" s="11">
        <v>3.75</v>
      </c>
      <c r="N21" s="11">
        <v>3.58</v>
      </c>
      <c r="O21" s="11">
        <v>3.42</v>
      </c>
      <c r="P21" s="11">
        <v>3.28</v>
      </c>
      <c r="Q21" s="11">
        <v>3.15</v>
      </c>
      <c r="R21" s="11">
        <v>3.03</v>
      </c>
      <c r="S21" s="11">
        <v>2.92</v>
      </c>
      <c r="T21" s="11">
        <v>2.81</v>
      </c>
      <c r="U21" s="11">
        <v>2.72</v>
      </c>
      <c r="V21" s="11">
        <v>2.63</v>
      </c>
      <c r="W21" s="11">
        <v>2.54</v>
      </c>
      <c r="X21" s="12">
        <v>2.46</v>
      </c>
      <c r="Y21" s="24"/>
    </row>
    <row r="22" spans="1:25" ht="18">
      <c r="A22" s="24"/>
      <c r="B22" s="4">
        <v>39</v>
      </c>
      <c r="C22" s="10">
        <f>FORECAST(B22,C5:C21,B5:B21)</f>
        <v>7.2999999999998675</v>
      </c>
      <c r="D22" s="11">
        <v>6.74</v>
      </c>
      <c r="E22" s="11">
        <v>6.22</v>
      </c>
      <c r="F22" s="11">
        <v>5.77</v>
      </c>
      <c r="G22" s="11">
        <v>5.39</v>
      </c>
      <c r="H22" s="11">
        <v>5.05</v>
      </c>
      <c r="I22" s="11">
        <v>4.76</v>
      </c>
      <c r="J22" s="11">
        <v>4.49</v>
      </c>
      <c r="K22" s="11">
        <v>4.25</v>
      </c>
      <c r="L22" s="11">
        <v>4.04</v>
      </c>
      <c r="M22" s="11">
        <v>3.85</v>
      </c>
      <c r="N22" s="11">
        <v>3.67</v>
      </c>
      <c r="O22" s="11">
        <v>3.51</v>
      </c>
      <c r="P22" s="11">
        <v>3.37</v>
      </c>
      <c r="Q22" s="11">
        <v>3.23</v>
      </c>
      <c r="R22" s="11">
        <v>3.11</v>
      </c>
      <c r="S22" s="11">
        <v>2.99</v>
      </c>
      <c r="T22" s="11">
        <v>2.89</v>
      </c>
      <c r="U22" s="11">
        <v>2.79</v>
      </c>
      <c r="V22" s="11">
        <v>2.69</v>
      </c>
      <c r="W22" s="11">
        <v>2.61</v>
      </c>
      <c r="X22" s="12">
        <v>2.53</v>
      </c>
      <c r="Y22" s="24"/>
    </row>
    <row r="23" spans="1:25" ht="18">
      <c r="A23" s="24"/>
      <c r="B23" s="4">
        <v>40</v>
      </c>
      <c r="C23" s="10">
        <f>FORECAST(B23,C5:C22,B5:B22)</f>
        <v>7.485999999999856</v>
      </c>
      <c r="D23" s="11">
        <v>6.91</v>
      </c>
      <c r="E23" s="11">
        <v>6.38</v>
      </c>
      <c r="F23" s="11">
        <v>5.92</v>
      </c>
      <c r="G23" s="11">
        <v>5.53</v>
      </c>
      <c r="H23" s="11">
        <v>5.16</v>
      </c>
      <c r="I23" s="11">
        <v>4.88</v>
      </c>
      <c r="J23" s="11">
        <v>4.61</v>
      </c>
      <c r="K23" s="11">
        <v>4.36</v>
      </c>
      <c r="L23" s="11">
        <v>4.15</v>
      </c>
      <c r="M23" s="11">
        <v>3.95</v>
      </c>
      <c r="N23" s="11">
        <v>3.77</v>
      </c>
      <c r="O23" s="11">
        <v>3.6</v>
      </c>
      <c r="P23" s="11">
        <v>3.45</v>
      </c>
      <c r="Q23" s="11">
        <v>3.32</v>
      </c>
      <c r="R23" s="11">
        <v>3.19</v>
      </c>
      <c r="S23" s="11">
        <v>3.07</v>
      </c>
      <c r="T23" s="11">
        <v>2.96</v>
      </c>
      <c r="U23" s="11">
        <v>2.86</v>
      </c>
      <c r="V23" s="11">
        <v>2.76</v>
      </c>
      <c r="W23" s="11">
        <v>2.67</v>
      </c>
      <c r="X23" s="12">
        <v>2.59</v>
      </c>
      <c r="Y23" s="24"/>
    </row>
    <row r="24" spans="1:25" ht="18">
      <c r="A24" s="24"/>
      <c r="B24" s="4">
        <v>41</v>
      </c>
      <c r="C24" s="10">
        <f>FORECAST(B24,C5:C23,B5:B23)</f>
        <v>7.671999999999843</v>
      </c>
      <c r="D24" s="11">
        <v>7.08</v>
      </c>
      <c r="E24" s="11">
        <v>6.54</v>
      </c>
      <c r="F24" s="11">
        <v>6.07</v>
      </c>
      <c r="G24" s="11">
        <v>5.67</v>
      </c>
      <c r="H24" s="11">
        <v>5.31</v>
      </c>
      <c r="I24" s="11">
        <v>5</v>
      </c>
      <c r="J24" s="11">
        <v>4.72</v>
      </c>
      <c r="K24" s="11">
        <v>4.47</v>
      </c>
      <c r="L24" s="11">
        <v>4.25</v>
      </c>
      <c r="M24" s="11">
        <v>4.06</v>
      </c>
      <c r="N24" s="11">
        <v>3.86</v>
      </c>
      <c r="O24" s="11">
        <v>3.68</v>
      </c>
      <c r="P24" s="11">
        <v>3.54</v>
      </c>
      <c r="Q24" s="11">
        <v>3.4</v>
      </c>
      <c r="R24" s="11">
        <v>3.27</v>
      </c>
      <c r="S24" s="11">
        <v>3.16</v>
      </c>
      <c r="T24" s="11">
        <v>3.03</v>
      </c>
      <c r="U24" s="11">
        <v>2.93</v>
      </c>
      <c r="V24" s="11">
        <v>2.83</v>
      </c>
      <c r="W24" s="11">
        <v>2.74</v>
      </c>
      <c r="X24" s="12">
        <v>2.66</v>
      </c>
      <c r="Y24" s="24"/>
    </row>
    <row r="25" spans="1:25" ht="18">
      <c r="A25" s="24"/>
      <c r="B25" s="4">
        <v>42</v>
      </c>
      <c r="C25" s="10">
        <f>FORECAST(B25,C5:C24,B5:B24)</f>
        <v>7.857999999999841</v>
      </c>
      <c r="D25" s="11">
        <v>7.25</v>
      </c>
      <c r="E25" s="11">
        <v>6.7</v>
      </c>
      <c r="F25" s="11">
        <v>6.22</v>
      </c>
      <c r="G25" s="11">
        <v>5.8</v>
      </c>
      <c r="H25" s="11">
        <v>5.44</v>
      </c>
      <c r="I25" s="11">
        <v>5.12</v>
      </c>
      <c r="J25" s="11">
        <v>4.84</v>
      </c>
      <c r="K25" s="11">
        <v>4.58</v>
      </c>
      <c r="L25" s="11">
        <v>4.35</v>
      </c>
      <c r="M25" s="11">
        <v>4.15</v>
      </c>
      <c r="N25" s="11">
        <v>3.95</v>
      </c>
      <c r="O25" s="11">
        <v>3.78</v>
      </c>
      <c r="P25" s="11">
        <v>3.62</v>
      </c>
      <c r="Q25" s="11">
        <v>3.48</v>
      </c>
      <c r="R25" s="11">
        <v>3.35</v>
      </c>
      <c r="S25" s="11">
        <v>3.22</v>
      </c>
      <c r="T25" s="11">
        <v>3.11</v>
      </c>
      <c r="U25" s="11">
        <v>3</v>
      </c>
      <c r="V25" s="11">
        <v>2.9</v>
      </c>
      <c r="W25" s="11">
        <v>2.81</v>
      </c>
      <c r="X25" s="12">
        <v>2.72</v>
      </c>
      <c r="Y25" s="24"/>
    </row>
    <row r="26" spans="1:25" ht="18">
      <c r="A26" s="24"/>
      <c r="B26" s="4">
        <v>43</v>
      </c>
      <c r="C26" s="10">
        <f>FORECAST(B26,C5:C25,B5:B25)</f>
        <v>8.043999999999844</v>
      </c>
      <c r="D26" s="11">
        <v>7.43</v>
      </c>
      <c r="E26" s="11">
        <v>6.86</v>
      </c>
      <c r="F26" s="11">
        <v>6.37</v>
      </c>
      <c r="G26" s="11">
        <v>5.94</v>
      </c>
      <c r="H26" s="11">
        <v>5.57</v>
      </c>
      <c r="I26" s="11">
        <v>5.24</v>
      </c>
      <c r="J26" s="11">
        <v>4.95</v>
      </c>
      <c r="K26" s="11">
        <v>4.69</v>
      </c>
      <c r="L26" s="11">
        <v>4.46</v>
      </c>
      <c r="M26" s="11">
        <v>4.24</v>
      </c>
      <c r="N26" s="11">
        <v>4.05</v>
      </c>
      <c r="O26" s="11">
        <v>3.88</v>
      </c>
      <c r="P26" s="11">
        <v>3.71</v>
      </c>
      <c r="Q26" s="11">
        <v>3.57</v>
      </c>
      <c r="R26" s="11">
        <v>3.43</v>
      </c>
      <c r="S26" s="11">
        <v>3.3</v>
      </c>
      <c r="T26" s="11">
        <v>3.18</v>
      </c>
      <c r="U26" s="11">
        <v>3.07</v>
      </c>
      <c r="V26" s="11">
        <v>2.97</v>
      </c>
      <c r="W26" s="11">
        <v>2.87</v>
      </c>
      <c r="X26" s="12">
        <v>2.79</v>
      </c>
      <c r="Y26" s="24"/>
    </row>
    <row r="27" spans="1:25" ht="18">
      <c r="A27" s="24"/>
      <c r="B27" s="4">
        <v>44</v>
      </c>
      <c r="C27" s="10">
        <f>FORECAST(B27,C5:C26,B5:B26)</f>
        <v>8.22999999999983</v>
      </c>
      <c r="D27" s="11">
        <v>7.6</v>
      </c>
      <c r="E27" s="11">
        <v>7.02</v>
      </c>
      <c r="F27" s="11">
        <v>6.51</v>
      </c>
      <c r="G27" s="11">
        <v>6.08</v>
      </c>
      <c r="H27" s="11">
        <v>5.7</v>
      </c>
      <c r="I27" s="11">
        <v>5.36</v>
      </c>
      <c r="J27" s="11">
        <v>5.06</v>
      </c>
      <c r="K27" s="11">
        <v>4.8</v>
      </c>
      <c r="L27" s="11">
        <v>4.56</v>
      </c>
      <c r="M27" s="11">
        <v>4.34</v>
      </c>
      <c r="N27" s="11">
        <v>4.15</v>
      </c>
      <c r="O27" s="11">
        <v>3.97</v>
      </c>
      <c r="P27" s="11">
        <v>3.8</v>
      </c>
      <c r="Q27" s="11">
        <v>3.65</v>
      </c>
      <c r="R27" s="11">
        <v>3.51</v>
      </c>
      <c r="S27" s="11">
        <v>3.38</v>
      </c>
      <c r="T27" s="11">
        <v>3.26</v>
      </c>
      <c r="U27" s="11">
        <v>3.14</v>
      </c>
      <c r="V27" s="11">
        <v>3.04</v>
      </c>
      <c r="W27" s="11">
        <v>2.94</v>
      </c>
      <c r="X27" s="12">
        <v>2.85</v>
      </c>
      <c r="Y27" s="24"/>
    </row>
    <row r="28" spans="1:25" ht="18">
      <c r="A28" s="24"/>
      <c r="B28" s="4">
        <v>45</v>
      </c>
      <c r="C28" s="10">
        <f>FORECAST(B28,C5:C27,B5:B27)</f>
        <v>8.415999999999826</v>
      </c>
      <c r="D28" s="11">
        <v>7.77</v>
      </c>
      <c r="E28" s="11">
        <v>7.18</v>
      </c>
      <c r="F28" s="11">
        <v>6.66</v>
      </c>
      <c r="G28" s="11">
        <v>6.22</v>
      </c>
      <c r="H28" s="11">
        <v>5.83</v>
      </c>
      <c r="I28" s="11">
        <v>5.49</v>
      </c>
      <c r="J28" s="11">
        <v>5.18</v>
      </c>
      <c r="K28" s="11">
        <v>4.91</v>
      </c>
      <c r="L28" s="11">
        <v>4.66</v>
      </c>
      <c r="M28" s="11">
        <v>4.44</v>
      </c>
      <c r="N28" s="11">
        <v>4.24</v>
      </c>
      <c r="O28" s="11">
        <v>4.06</v>
      </c>
      <c r="P28" s="11">
        <v>3.89</v>
      </c>
      <c r="Q28" s="11">
        <v>3.73</v>
      </c>
      <c r="R28" s="11">
        <v>3.59</v>
      </c>
      <c r="S28" s="11">
        <v>3.46</v>
      </c>
      <c r="T28" s="11">
        <v>3.33</v>
      </c>
      <c r="U28" s="11">
        <v>3.22</v>
      </c>
      <c r="V28" s="11">
        <v>3.11</v>
      </c>
      <c r="W28" s="11">
        <v>3.01</v>
      </c>
      <c r="X28" s="12">
        <v>2.91</v>
      </c>
      <c r="Y28" s="24"/>
    </row>
    <row r="29" spans="1:25" ht="18">
      <c r="A29" s="24"/>
      <c r="B29" s="4">
        <v>46</v>
      </c>
      <c r="C29" s="10">
        <f>FORECAST(B29,C5:C28,B5:B28)</f>
        <v>8.601999999999821</v>
      </c>
      <c r="D29" s="11">
        <v>7.95</v>
      </c>
      <c r="E29" s="11">
        <v>7.33</v>
      </c>
      <c r="F29" s="11">
        <v>6.81</v>
      </c>
      <c r="G29" s="11">
        <v>6.36</v>
      </c>
      <c r="H29" s="11">
        <v>5.96</v>
      </c>
      <c r="I29" s="11">
        <v>5.61</v>
      </c>
      <c r="J29" s="11">
        <v>5.3</v>
      </c>
      <c r="K29" s="11">
        <v>5.02</v>
      </c>
      <c r="L29" s="11">
        <v>4.77</v>
      </c>
      <c r="M29" s="11">
        <v>4.54</v>
      </c>
      <c r="N29" s="11">
        <v>4.33</v>
      </c>
      <c r="O29" s="11">
        <v>4.15</v>
      </c>
      <c r="P29" s="11">
        <v>3.97</v>
      </c>
      <c r="Q29" s="11">
        <v>3.81</v>
      </c>
      <c r="R29" s="11">
        <v>3.67</v>
      </c>
      <c r="S29" s="11">
        <v>3.53</v>
      </c>
      <c r="T29" s="11">
        <v>3.4</v>
      </c>
      <c r="U29" s="11">
        <v>3.29</v>
      </c>
      <c r="V29" s="11">
        <v>3.18</v>
      </c>
      <c r="W29" s="11">
        <v>3.08</v>
      </c>
      <c r="X29" s="12">
        <v>2.98</v>
      </c>
      <c r="Y29" s="24"/>
    </row>
    <row r="30" spans="1:25" ht="18">
      <c r="A30" s="24"/>
      <c r="B30" s="4">
        <v>47</v>
      </c>
      <c r="C30" s="10">
        <f>FORECAST(B30,C5:C29,B5:B29)</f>
        <v>8.787999999999801</v>
      </c>
      <c r="D30" s="11">
        <v>8.12</v>
      </c>
      <c r="E30" s="11">
        <v>7.49</v>
      </c>
      <c r="F30" s="11">
        <v>6.96</v>
      </c>
      <c r="G30" s="11">
        <v>6.49</v>
      </c>
      <c r="H30" s="11">
        <v>6.09</v>
      </c>
      <c r="I30" s="11">
        <v>5.73</v>
      </c>
      <c r="J30" s="11">
        <v>5.41</v>
      </c>
      <c r="K30" s="11">
        <v>5.13</v>
      </c>
      <c r="L30" s="11">
        <v>4.87</v>
      </c>
      <c r="M30" s="11">
        <v>4.64</v>
      </c>
      <c r="N30" s="11">
        <v>4.43</v>
      </c>
      <c r="O30" s="11">
        <v>4.24</v>
      </c>
      <c r="P30" s="11">
        <v>4.06</v>
      </c>
      <c r="Q30" s="11">
        <v>3.9</v>
      </c>
      <c r="R30" s="11">
        <v>3.75</v>
      </c>
      <c r="S30" s="11">
        <v>3.61</v>
      </c>
      <c r="T30" s="11">
        <v>3.48</v>
      </c>
      <c r="U30" s="11">
        <v>3.36</v>
      </c>
      <c r="V30" s="11">
        <v>3.25</v>
      </c>
      <c r="W30" s="11">
        <v>3.14</v>
      </c>
      <c r="X30" s="12">
        <v>3.04</v>
      </c>
      <c r="Y30" s="24"/>
    </row>
    <row r="31" spans="1:25" ht="18">
      <c r="A31" s="24"/>
      <c r="B31" s="4">
        <v>48</v>
      </c>
      <c r="C31" s="11">
        <f>FORECAST(B31,C5:C30,B5:B30)</f>
        <v>8.97399999999979</v>
      </c>
      <c r="D31" s="11">
        <v>8.29</v>
      </c>
      <c r="E31" s="11">
        <v>7.65</v>
      </c>
      <c r="F31" s="11">
        <v>7.11</v>
      </c>
      <c r="G31" s="11">
        <v>6.63</v>
      </c>
      <c r="H31" s="11">
        <v>6.22</v>
      </c>
      <c r="I31" s="11">
        <v>5.85</v>
      </c>
      <c r="J31" s="11">
        <v>5.53</v>
      </c>
      <c r="K31" s="11">
        <v>5.24</v>
      </c>
      <c r="L31" s="11">
        <v>4.97</v>
      </c>
      <c r="M31" s="11">
        <v>4.74</v>
      </c>
      <c r="N31" s="11">
        <v>4.52</v>
      </c>
      <c r="O31" s="11">
        <v>4.33</v>
      </c>
      <c r="P31" s="11">
        <v>4.15</v>
      </c>
      <c r="Q31" s="11">
        <v>3.98</v>
      </c>
      <c r="R31" s="11">
        <v>3.82</v>
      </c>
      <c r="S31" s="11">
        <v>3.68</v>
      </c>
      <c r="T31" s="11">
        <v>3.55</v>
      </c>
      <c r="U31" s="11">
        <v>3.43</v>
      </c>
      <c r="V31" s="11">
        <v>3.32</v>
      </c>
      <c r="W31" s="11">
        <v>3.21</v>
      </c>
      <c r="X31" s="12">
        <v>3.11</v>
      </c>
      <c r="Y31" s="24"/>
    </row>
    <row r="32" spans="1:25" ht="18">
      <c r="A32" s="24"/>
      <c r="B32" s="4">
        <v>49</v>
      </c>
      <c r="C32" s="13">
        <f>FORECAST(B32,C5:C31,B5:B31)</f>
        <v>9.159999999999787</v>
      </c>
      <c r="D32" s="13">
        <f>FORECAST(B32,D7:D31,B7:B31)</f>
        <v>8.464400000000012</v>
      </c>
      <c r="E32" s="13">
        <f>FORECAST(B32,E7:E31,B7:B31)</f>
        <v>7.813399999999978</v>
      </c>
      <c r="F32" s="13">
        <f>FORECAST(B32,F7:F31,B7:B31)</f>
        <v>7.253599999999978</v>
      </c>
      <c r="G32" s="13">
        <f>FORECAST(B32,G7:G31,B7:B31)</f>
        <v>6.7708</v>
      </c>
      <c r="H32" s="13">
        <f>FORECAST(B32,H7:H31,B7:B31)</f>
        <v>6.3449</v>
      </c>
      <c r="I32" s="13">
        <f>FORECAST(B32,I7:I31,B7:B31)</f>
        <v>5.9740000000000055</v>
      </c>
      <c r="J32" s="13">
        <f>FORECAST(B32,J7:J31,B7:B31)</f>
        <v>5.642899999999995</v>
      </c>
      <c r="K32" s="13">
        <f>FORECAST(B32,K7:K31,B7:B31)</f>
        <v>5.345900000000006</v>
      </c>
      <c r="L32" s="13">
        <f>FORECAST(B32,L7:L31,B7:B31)</f>
        <v>5.0778</v>
      </c>
      <c r="M32" s="13">
        <f>FORECAST(B32,M7:M31,B7:B31)</f>
        <v>4.838000000000006</v>
      </c>
      <c r="N32" s="13">
        <f>FORECAST(B32,N7:N31,B7:B31)</f>
        <v>4.6159</v>
      </c>
      <c r="O32" s="13">
        <f>FORECAST(B32,O7:O31,B7:B31)</f>
        <v>4.417199999999999</v>
      </c>
      <c r="P32" s="13">
        <f>FORECAST(B32,P7:P31,B7:B31)</f>
        <v>4.231199999999999</v>
      </c>
      <c r="Q32" s="13">
        <f>FORECAST(B32,Q7:Q31,B7:B31)</f>
        <v>4.0634</v>
      </c>
      <c r="R32" s="13">
        <f>FORECAST(B32,R7:R31,B7:B31)</f>
        <v>3.9084000000000025</v>
      </c>
      <c r="S32" s="13">
        <f>FORECAST(B32,S7:S31,B7:B31)</f>
        <v>3.7621</v>
      </c>
      <c r="T32" s="13">
        <f>FORECAST(B32,T7:T31,B7:B31)</f>
        <v>3.6253</v>
      </c>
      <c r="U32" s="13">
        <f>FORECAST(B32,U7:U31,B7:B31)</f>
        <v>3.5002000000000004</v>
      </c>
      <c r="V32" s="13">
        <f>FORECAST(B32,V7:V31,B7:B31)</f>
        <v>3.3859000000000083</v>
      </c>
      <c r="W32" s="13">
        <f>FORECAST(J5+B32,W7:W31,B7:B31)</f>
        <v>3.4452521408284067</v>
      </c>
      <c r="X32" s="12">
        <f>FORECAST(B32,X7:X31,B7:B31)</f>
        <v>3.1746000000000056</v>
      </c>
      <c r="Y32" s="24"/>
    </row>
    <row r="33" spans="1:25" ht="18">
      <c r="A33" s="24"/>
      <c r="B33" s="4">
        <v>50</v>
      </c>
      <c r="C33" s="13">
        <f>FORECAST(B33,C5:C32,B5:B32)</f>
        <v>9.345999999999776</v>
      </c>
      <c r="D33" s="13">
        <f>FORECAST(B33,D7:D31,B7:B31)</f>
        <v>8.637230769230781</v>
      </c>
      <c r="E33" s="13">
        <f>FORECAST(B33,E7:E31,B7:B31)</f>
        <v>7.972892307692284</v>
      </c>
      <c r="F33" s="13">
        <f>FORECAST(B33,F7:F31,B7:B31)</f>
        <v>7.401569230769207</v>
      </c>
      <c r="G33" s="13">
        <f>FORECAST(B33,G7:G31,B7:B31)</f>
        <v>6.909015384615385</v>
      </c>
      <c r="H33" s="13">
        <f>FORECAST(B33,H7:H31,B7:B31)</f>
        <v>6.474261538461538</v>
      </c>
      <c r="I33" s="13">
        <f>FORECAST(B33,I7:I31,B7:B31)</f>
        <v>6.095907692307698</v>
      </c>
      <c r="J33" s="13">
        <f>FORECAST(B33,J7:J31,B7:B31)</f>
        <v>5.758138461538456</v>
      </c>
      <c r="K33" s="13">
        <f>FORECAST(B33,K7:K31,B7:B31)</f>
        <v>5.455000000000005</v>
      </c>
      <c r="L33" s="13">
        <f>FORECAST(B33,L7:L31,B7:B31)</f>
        <v>5.181446153846154</v>
      </c>
      <c r="M33" s="13">
        <f>FORECAST(B33,M7:M31,B7:B31)</f>
        <v>4.936984615384622</v>
      </c>
      <c r="N33" s="13">
        <f>FORECAST(B33,N7:N31,B7:B31)</f>
        <v>4.710138461538461</v>
      </c>
      <c r="O33" s="13">
        <f>FORECAST(B33,O7:O31,B7:B31)</f>
        <v>4.5076</v>
      </c>
      <c r="P33" s="13">
        <f>FORECAST(B33,P7:P31,B7:B31)</f>
        <v>4.317630769230769</v>
      </c>
      <c r="Q33" s="13">
        <f>FORECAST(B33,Q7:Q31,B7:B31)</f>
        <v>4.146338461538461</v>
      </c>
      <c r="R33" s="13">
        <f>FORECAST(B33,R7:R31,B7:B31)</f>
        <v>3.988307692307695</v>
      </c>
      <c r="S33" s="13">
        <f>FORECAST(B33,S7:S31,B7:B31)</f>
        <v>3.838969230769231</v>
      </c>
      <c r="T33" s="13">
        <f>FORECAST(B33,T7:T31,B7:B31)</f>
        <v>3.6992769230769236</v>
      </c>
      <c r="U33" s="13">
        <f>FORECAST(B33,U7:U31,B7:B31)</f>
        <v>3.5714461538461544</v>
      </c>
      <c r="V33" s="13">
        <f>FORECAST(B33,V7:V31,B7:B31)</f>
        <v>3.455000000000009</v>
      </c>
      <c r="W33" s="13">
        <f>FORECAST(B33,W7:W31,B7:B31)</f>
        <v>3.3427384615384645</v>
      </c>
      <c r="X33" s="12">
        <f>FORECAST(B33,X7:X31,B7:B31)</f>
        <v>3.23944615384616</v>
      </c>
      <c r="Y33" s="24"/>
    </row>
    <row r="34" spans="1:25" ht="18">
      <c r="A34" s="24"/>
      <c r="B34" s="4">
        <v>51</v>
      </c>
      <c r="C34" s="13">
        <f>FORECAST(B34,C5:C33,B5:B33)</f>
        <v>9.531999999999762</v>
      </c>
      <c r="D34" s="13">
        <f>FORECAST(B34,D7:D31,B7:B31)</f>
        <v>8.810061538461552</v>
      </c>
      <c r="E34" s="13">
        <f>FORECAST(B34,E7:E31,B7:B31)</f>
        <v>8.132384615384591</v>
      </c>
      <c r="F34" s="13">
        <f>FORECAST(B34,F7:F31,B7:B31)</f>
        <v>7.549538461538436</v>
      </c>
      <c r="G34" s="13">
        <f>FORECAST(B34,G7:G31,B7:B31)</f>
        <v>7.04723076923077</v>
      </c>
      <c r="H34" s="13">
        <f>FORECAST(B34,H7:H31,B7:B31)</f>
        <v>6.603623076923077</v>
      </c>
      <c r="I34" s="13">
        <f>FORECAST(B34,I7:I31,B7:B31)</f>
        <v>6.217815384615391</v>
      </c>
      <c r="J34" s="13">
        <f>FORECAST(B34,J7:J31,B7:B31)</f>
        <v>5.873376923076917</v>
      </c>
      <c r="K34" s="13">
        <f>FORECAST(B34,K7:K31,B7:B31)</f>
        <v>5.564100000000007</v>
      </c>
      <c r="L34" s="13">
        <f>FORECAST(B34,L7:L31,B7:B31)</f>
        <v>5.285092307692307</v>
      </c>
      <c r="M34" s="13">
        <f>FORECAST(B34,M7:M31,B7:B31)</f>
        <v>5.035969230769238</v>
      </c>
      <c r="N34" s="13">
        <f>FORECAST(B34,N7:N31,B7:B31)</f>
        <v>4.804376923076923</v>
      </c>
      <c r="O34" s="13">
        <f>FORECAST(B34,O7:O31,B7:B31)</f>
        <v>4.597999999999999</v>
      </c>
      <c r="P34" s="13">
        <f>FORECAST(B34,P7:P31,B7:B31)</f>
        <v>4.404061538461539</v>
      </c>
      <c r="Q34" s="13">
        <f>FORECAST(B34,Q7:Q31,B7:B31)</f>
        <v>4.229276923076924</v>
      </c>
      <c r="R34" s="13">
        <f>FORECAST(B34,R7:R31,B7:B31)</f>
        <v>4.068215384615387</v>
      </c>
      <c r="S34" s="13">
        <f>FORECAST(B34,S7:S31,B7:B31)</f>
        <v>3.915838461538462</v>
      </c>
      <c r="T34" s="13">
        <f>FORECAST(B34,T7:T31,B7:B31)</f>
        <v>3.7732538461538465</v>
      </c>
      <c r="U34" s="13">
        <f>FORECAST(B34,U7:U31,B7:B31)</f>
        <v>3.642692307692308</v>
      </c>
      <c r="V34" s="13">
        <f>FORECAST(B34,V7:V31,B7:B31)</f>
        <v>3.5241000000000096</v>
      </c>
      <c r="W34" s="13">
        <f>FORECAST(B34,W7:W31,B7:B31)</f>
        <v>3.4096769230769266</v>
      </c>
      <c r="X34" s="12">
        <f>FORECAST(B34,X7:X31,B7:B31)</f>
        <v>3.304292307692314</v>
      </c>
      <c r="Y34" s="24"/>
    </row>
    <row r="35" spans="1:25" ht="18">
      <c r="A35" s="24"/>
      <c r="B35" s="4">
        <v>52</v>
      </c>
      <c r="C35" s="13">
        <f>FORECAST(B35,C5:C34,B5:B34)</f>
        <v>9.717999999999755</v>
      </c>
      <c r="D35" s="13">
        <f>FORECAST(B35,D7:D31,B7:B31)</f>
        <v>8.982892307692321</v>
      </c>
      <c r="E35" s="13">
        <f>FORECAST(B35,E7:E31,B7:B31)</f>
        <v>8.291876923076895</v>
      </c>
      <c r="F35" s="13">
        <f>FORECAST(B35,F7:F31,B7:B31)</f>
        <v>7.697507692307664</v>
      </c>
      <c r="G35" s="13">
        <f>FORECAST(B35,G7:G31,B7:B31)</f>
        <v>7.185446153846154</v>
      </c>
      <c r="H35" s="13">
        <f>FORECAST(B35,H7:H31,B7:B31)</f>
        <v>6.732984615384615</v>
      </c>
      <c r="I35" s="13">
        <f>FORECAST(B35,I7:I31,B7:B31)</f>
        <v>6.339723076923083</v>
      </c>
      <c r="J35" s="13">
        <f>FORECAST(B35,J7:J31,B7:B31)</f>
        <v>5.988615384615378</v>
      </c>
      <c r="K35" s="13">
        <f>FORECAST(B35,K7:K31,B7:B31)</f>
        <v>5.673200000000007</v>
      </c>
      <c r="L35" s="13">
        <f>FORECAST(B35,L7:L31,B7:B31)</f>
        <v>5.388738461538461</v>
      </c>
      <c r="M35" s="13">
        <f>FORECAST(B35,M7:M31,B7:B31)</f>
        <v>5.134953846153854</v>
      </c>
      <c r="N35" s="13">
        <f>FORECAST(B35,N7:N31,B7:B31)</f>
        <v>4.898615384615384</v>
      </c>
      <c r="O35" s="13">
        <f>FORECAST(B35,O7:O31,B7:B31)</f>
        <v>4.6884</v>
      </c>
      <c r="P35" s="13">
        <f>FORECAST(B35,P7:P31,B7:B31)</f>
        <v>4.490492307692307</v>
      </c>
      <c r="Q35" s="13">
        <f>FORECAST(B35,Q7:Q31,B7:B31)</f>
        <v>4.312215384615385</v>
      </c>
      <c r="R35" s="13">
        <f>FORECAST(B35,R7:R31,B7:B31)</f>
        <v>4.1481230769230795</v>
      </c>
      <c r="S35" s="13">
        <f>FORECAST(B35,S7:S31,B7:B31)</f>
        <v>3.9927076923076927</v>
      </c>
      <c r="T35" s="13">
        <f>FORECAST(B35,T7:T31,B7:B31)</f>
        <v>3.8472307692307695</v>
      </c>
      <c r="U35" s="13">
        <f>FORECAST(B35,U7:U31,B7:B31)</f>
        <v>3.713938461538462</v>
      </c>
      <c r="V35" s="13">
        <f>FORECAST(B35,V7:V31,B7:B31)</f>
        <v>3.59320000000001</v>
      </c>
      <c r="W35" s="13">
        <f>FORECAST(B35,W7:W31,B7:B31)</f>
        <v>3.476615384615388</v>
      </c>
      <c r="X35" s="12">
        <f>FORECAST(B35,X7:X31,B7:B31)</f>
        <v>3.3691384615384683</v>
      </c>
      <c r="Y35" s="24"/>
    </row>
    <row r="36" spans="1:25" ht="18">
      <c r="A36" s="24"/>
      <c r="B36" s="14">
        <v>53</v>
      </c>
      <c r="C36" s="15">
        <f>FORECAST(B36,C5:C35,B5:B35)</f>
        <v>9.903999999999746</v>
      </c>
      <c r="D36" s="15">
        <f>FORECAST(B36,D7:D31,B7:B31)</f>
        <v>9.155723076923092</v>
      </c>
      <c r="E36" s="15">
        <f>FORECAST(53,E7:E31,B7:B31)</f>
        <v>8.451369230769203</v>
      </c>
      <c r="F36" s="15">
        <f>FORECAST(53,F7:F31,B7:B31)</f>
        <v>7.845476923076894</v>
      </c>
      <c r="G36" s="15">
        <f>FORECAST(B36,G7:G31,B7:B31)</f>
        <v>7.323661538461539</v>
      </c>
      <c r="H36" s="15">
        <f>FORECAST(B36,H7:H31,B7:B31)</f>
        <v>6.862346153846153</v>
      </c>
      <c r="I36" s="15">
        <f>FORECAST(B36,I7:I31,B7:B31)</f>
        <v>6.461630769230776</v>
      </c>
      <c r="J36" s="15">
        <f>FORECAST(B36,J7:J31,B7:B31)</f>
        <v>6.103853846153839</v>
      </c>
      <c r="K36" s="15">
        <f>FORECAST(B36,K7:K31,B7:B31)</f>
        <v>5.782300000000006</v>
      </c>
      <c r="L36" s="15">
        <f>FORECAST(B36,L7:L31,B7:B31)</f>
        <v>5.492384615384615</v>
      </c>
      <c r="M36" s="15">
        <f>FORECAST(B36,M7:M31,B7:B31)</f>
        <v>5.23393846153847</v>
      </c>
      <c r="N36" s="15">
        <f>FORECAST(B36,N7:N31,B7:B31)</f>
        <v>4.992853846153846</v>
      </c>
      <c r="O36" s="15">
        <f>FORECAST(B36,O7:O31,B7:B31)</f>
        <v>4.7788</v>
      </c>
      <c r="P36" s="15">
        <f>FORECAST(B36,P7:P31,B7:B31)</f>
        <v>4.576923076923077</v>
      </c>
      <c r="Q36" s="15">
        <f>FORECAST(B36,Q7:Q31,B7:B31)</f>
        <v>4.395153846153846</v>
      </c>
      <c r="R36" s="15">
        <f>FORECAST(B36,R7:R31,B7:B31)</f>
        <v>4.228030769230772</v>
      </c>
      <c r="S36" s="15">
        <f>FORECAST(B36,S7:S31,B7:B31)</f>
        <v>4.069576923076923</v>
      </c>
      <c r="T36" s="15">
        <f>FORECAST(B36,T7:T31,B7:B31)</f>
        <v>3.921207692307693</v>
      </c>
      <c r="U36" s="15">
        <f>FORECAST(B36,U7:U31,B7:B31)</f>
        <v>3.785184615384616</v>
      </c>
      <c r="V36" s="15">
        <f>FORECAST(B36,V7:V31,B7:B31)</f>
        <v>3.6623000000000108</v>
      </c>
      <c r="W36" s="15">
        <f>FORECAST(B36,W7:W31,B7:B31)</f>
        <v>3.54355384615385</v>
      </c>
      <c r="X36" s="16">
        <f>FORECAST(B36,X7:X31,B7:B31)</f>
        <v>3.4339846153846225</v>
      </c>
      <c r="Y36" s="24"/>
    </row>
    <row r="37" spans="1:25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5.75">
      <c r="A39" s="24"/>
      <c r="B39" s="24"/>
      <c r="C39" s="29" t="s">
        <v>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</sheetData>
  <sheetProtection password="C317" sheet="1" objects="1" scenarios="1" selectLockedCells="1" selectUnlockedCells="1"/>
  <mergeCells count="1">
    <mergeCell ref="I1:Q1"/>
  </mergeCells>
  <printOptions/>
  <pageMargins left="0.75" right="0.75" top="1" bottom="1" header="0.5" footer="0.5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Rossi</cp:lastModifiedBy>
  <dcterms:created xsi:type="dcterms:W3CDTF">2002-08-01T17:52:13Z</dcterms:created>
  <dcterms:modified xsi:type="dcterms:W3CDTF">2002-08-01T17:56:01Z</dcterms:modified>
  <cp:category/>
  <cp:version/>
  <cp:contentType/>
  <cp:contentStatus/>
</cp:coreProperties>
</file>