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<sst xmlns="http://schemas.openxmlformats.org/spreadsheetml/2006/main" count="4" uniqueCount="3">
  <si>
    <t>X</t>
  </si>
  <si>
    <t>FUNZIONE DENSITA' DELLA
DISTRIBUZIONE NORMALE</t>
  </si>
  <si>
    <t>FUNZIONE RIPARTIZIONE DELLA
DISTRIBUZIONE NORMALE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</si>
</sst>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2"/>
      <color indexed="10"/>
      <name val="Berlin Sans FB Demi"/>
      <family val="2"/>
    </font>
    <font>
      <b/>
      <sz val="12"/>
      <name val="Berlin Sans FB Demi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FUNZIONE RIPARTIZIONE DELLA DISTRIBUZIONE NORMALE</a:t>
            </a:r>
          </a:p>
        </c:rich>
      </c:tx>
      <c:layout>
        <c:manualLayout>
          <c:xMode val="factor"/>
          <c:yMode val="factor"/>
          <c:x val="0.029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4225"/>
          <c:w val="0.728"/>
          <c:h val="0.827"/>
        </c:manualLayout>
      </c:layout>
      <c:scatterChart>
        <c:scatterStyle val="smooth"/>
        <c:varyColors val="0"/>
        <c:ser>
          <c:idx val="0"/>
          <c:order val="0"/>
          <c:tx>
            <c:strRef>
              <c:f>Foglio1!$C$12</c:f>
              <c:strCache>
                <c:ptCount val="1"/>
                <c:pt idx="0">
                  <c:v>FUNZIONE RIPARTIZIONE DELLA
DISTRIBUZIONE NORMALE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Foglio1!$B$13:$B$26</c:f>
              <c:numCache>
                <c:ptCount val="1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95</c:v>
                </c:pt>
              </c:numCache>
            </c:numRef>
          </c:xVal>
          <c:yVal>
            <c:numRef>
              <c:f>Foglio1!$C$13:$C$26</c:f>
              <c:numCache>
                <c:ptCount val="14"/>
                <c:pt idx="0">
                  <c:v>0.006209665325775937</c:v>
                </c:pt>
                <c:pt idx="1">
                  <c:v>0.030396361765261504</c:v>
                </c:pt>
                <c:pt idx="2">
                  <c:v>0.10564977366685535</c:v>
                </c:pt>
                <c:pt idx="3">
                  <c:v>0.26598552904870054</c:v>
                </c:pt>
                <c:pt idx="4">
                  <c:v>0.5</c:v>
                </c:pt>
                <c:pt idx="5">
                  <c:v>0.7340144709512995</c:v>
                </c:pt>
                <c:pt idx="6">
                  <c:v>0.8943502263331446</c:v>
                </c:pt>
                <c:pt idx="7">
                  <c:v>0.9696036382347385</c:v>
                </c:pt>
                <c:pt idx="8">
                  <c:v>0.9937903346742241</c:v>
                </c:pt>
                <c:pt idx="9">
                  <c:v>0.999110974700892</c:v>
                </c:pt>
                <c:pt idx="10">
                  <c:v>0.9999115827147986</c:v>
                </c:pt>
                <c:pt idx="11">
                  <c:v>0.9999939283760643</c:v>
                </c:pt>
                <c:pt idx="12">
                  <c:v>0.9999997133483459</c:v>
                </c:pt>
                <c:pt idx="13">
                  <c:v>0.9999999907246004</c:v>
                </c:pt>
              </c:numCache>
            </c:numRef>
          </c:yVal>
          <c:smooth val="1"/>
        </c:ser>
        <c:axId val="41849574"/>
        <c:axId val="41101847"/>
      </c:scatterChart>
      <c:valAx>
        <c:axId val="41849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01847"/>
        <c:crosses val="autoZero"/>
        <c:crossBetween val="midCat"/>
        <c:dispUnits/>
      </c:valAx>
      <c:valAx>
        <c:axId val="411018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849574"/>
        <c:crosses val="autoZero"/>
        <c:crossBetween val="midCat"/>
        <c:dispUnits/>
      </c:valAx>
      <c:spPr>
        <a:gradFill rotWithShape="1">
          <a:gsLst>
            <a:gs pos="0">
              <a:srgbClr val="FFFF00"/>
            </a:gs>
            <a:gs pos="100000">
              <a:srgbClr val="00CCFF"/>
            </a:gs>
          </a:gsLst>
          <a:lin ang="5400000" scaled="1"/>
        </a:gradFill>
        <a:ln w="12700">
          <a:solidFill>
            <a:srgbClr val="FF99CC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99CC"/>
        </a:gs>
      </a:gsLst>
      <a:path path="rect">
        <a:fillToRect l="50000" t="50000" r="50000" b="50000"/>
      </a:path>
    </a:gradFill>
    <a:ln w="3175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FUNZIONE DENSITA' DELLA DISTRIBUZIONE NORMALE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225"/>
          <c:w val="0.67375"/>
          <c:h val="0.85275"/>
        </c:manualLayout>
      </c:layout>
      <c:scatterChart>
        <c:scatterStyle val="smooth"/>
        <c:varyColors val="0"/>
        <c:ser>
          <c:idx val="0"/>
          <c:order val="0"/>
          <c:tx>
            <c:strRef>
              <c:f>Foglio1!$C$39</c:f>
              <c:strCache>
                <c:ptCount val="1"/>
                <c:pt idx="0">
                  <c:v>FUNZIONE DENSITA' DELLA
DISTRIBUZIONE NORMALE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Foglio1!$B$40:$B$54</c:f>
              <c:numCache>
                <c:ptCount val="15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95</c:v>
                </c:pt>
                <c:pt idx="14">
                  <c:v>100</c:v>
                </c:pt>
              </c:numCache>
            </c:numRef>
          </c:xVal>
          <c:yVal>
            <c:numRef>
              <c:f>Foglio1!$C$40:$C$54</c:f>
              <c:numCache>
                <c:ptCount val="15"/>
                <c:pt idx="0">
                  <c:v>0.002191037561696067</c:v>
                </c:pt>
                <c:pt idx="1">
                  <c:v>0.008598284478336486</c:v>
                </c:pt>
                <c:pt idx="2">
                  <c:v>0.022831135673627736</c:v>
                </c:pt>
                <c:pt idx="3">
                  <c:v>0.04102012106879688</c:v>
                </c:pt>
                <c:pt idx="4">
                  <c:v>0.04986778505017908</c:v>
                </c:pt>
                <c:pt idx="5">
                  <c:v>0.04102012106879688</c:v>
                </c:pt>
                <c:pt idx="6">
                  <c:v>0.022831135673627736</c:v>
                </c:pt>
                <c:pt idx="7">
                  <c:v>0.008598284478336486</c:v>
                </c:pt>
                <c:pt idx="8">
                  <c:v>0.002191037561696067</c:v>
                </c:pt>
                <c:pt idx="9">
                  <c:v>0.00037778225439984446</c:v>
                </c:pt>
                <c:pt idx="10">
                  <c:v>4.407446029593067E-05</c:v>
                </c:pt>
                <c:pt idx="11">
                  <c:v>3.4792542786518594E-06</c:v>
                </c:pt>
                <c:pt idx="12">
                  <c:v>1.858399393417872E-07</c:v>
                </c:pt>
                <c:pt idx="13">
                  <c:v>6.716540813211437E-09</c:v>
                </c:pt>
                <c:pt idx="14">
                  <c:v>1.6425022726948548E-10</c:v>
                </c:pt>
              </c:numCache>
            </c:numRef>
          </c:yVal>
          <c:smooth val="1"/>
        </c:ser>
        <c:axId val="34372304"/>
        <c:axId val="40915281"/>
      </c:scatterChart>
      <c:valAx>
        <c:axId val="34372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915281"/>
        <c:crosses val="autoZero"/>
        <c:crossBetween val="midCat"/>
        <c:dispUnits/>
      </c:valAx>
      <c:valAx>
        <c:axId val="409152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372304"/>
        <c:crosses val="autoZero"/>
        <c:crossBetween val="midCat"/>
        <c:dispUnits/>
      </c:valAx>
      <c:spPr>
        <a:gradFill rotWithShape="1">
          <a:gsLst>
            <a:gs pos="0">
              <a:srgbClr val="00FF00"/>
            </a:gs>
            <a:gs pos="100000">
              <a:srgbClr val="FF99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00CCFF"/>
    </a:solidFill>
    <a:ln w="127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923925</xdr:colOff>
      <xdr:row>11</xdr:row>
      <xdr:rowOff>295275</xdr:rowOff>
    </xdr:from>
    <xdr:to>
      <xdr:col>10</xdr:col>
      <xdr:colOff>409575</xdr:colOff>
      <xdr:row>25</xdr:row>
      <xdr:rowOff>47625</xdr:rowOff>
    </xdr:to>
    <xdr:graphicFrame>
      <xdr:nvGraphicFramePr>
        <xdr:cNvPr id="1" name="Chart 4"/>
        <xdr:cNvGraphicFramePr/>
      </xdr:nvGraphicFramePr>
      <xdr:xfrm>
        <a:off x="3848100" y="2085975"/>
        <a:ext cx="46672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838200</xdr:colOff>
      <xdr:row>38</xdr:row>
      <xdr:rowOff>257175</xdr:rowOff>
    </xdr:from>
    <xdr:to>
      <xdr:col>10</xdr:col>
      <xdr:colOff>323850</xdr:colOff>
      <xdr:row>56</xdr:row>
      <xdr:rowOff>19050</xdr:rowOff>
    </xdr:to>
    <xdr:graphicFrame>
      <xdr:nvGraphicFramePr>
        <xdr:cNvPr id="2" name="Chart 7"/>
        <xdr:cNvGraphicFramePr/>
      </xdr:nvGraphicFramePr>
      <xdr:xfrm>
        <a:off x="3762375" y="7658100"/>
        <a:ext cx="4667250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266700</xdr:colOff>
      <xdr:row>2</xdr:row>
      <xdr:rowOff>114300</xdr:rowOff>
    </xdr:from>
    <xdr:to>
      <xdr:col>9</xdr:col>
      <xdr:colOff>57150</xdr:colOff>
      <xdr:row>7</xdr:row>
      <xdr:rowOff>19050</xdr:rowOff>
    </xdr:to>
    <xdr:sp>
      <xdr:nvSpPr>
        <xdr:cNvPr id="3" name="AutoShape 9"/>
        <xdr:cNvSpPr>
          <a:spLocks/>
        </xdr:cNvSpPr>
      </xdr:nvSpPr>
      <xdr:spPr>
        <a:xfrm>
          <a:off x="3190875" y="438150"/>
          <a:ext cx="4362450" cy="714375"/>
        </a:xfrm>
        <a:prstGeom prst="rect"/>
        <a:noFill/>
      </xdr:spPr>
      <xdr:txBody>
        <a:bodyPr fromWordArt="1" wrap="none">
          <a:prstTxWarp prst="textDeflate">
            <a:avLst>
              <a:gd name="adj" fmla="val 26226"/>
            </a:avLst>
          </a:prstTxWarp>
        </a:bodyPr>
        <a:p>
          <a:pPr algn="ctr"/>
          <a:r>
            <a:rPr sz="3600" i="1" b="1" kern="10" spc="0">
              <a:ln w="9525" cmpd="sng">
                <a:solidFill>
                  <a:srgbClr val="FF00FF"/>
                </a:solidFill>
                <a:headEnd type="none"/>
                <a:tailEnd type="none"/>
              </a:ln>
              <a:solidFill>
                <a:srgbClr val="000000"/>
              </a:solidFill>
              <a:latin typeface="Georgia"/>
              <a:cs typeface="Georgia"/>
            </a:rPr>
            <a:t>Distribuzione  normale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2:C54"/>
  <sheetViews>
    <sheetView tabSelected="1" workbookViewId="0" topLeftCell="A21">
      <selection activeCell="M32" sqref="M31:M32"/>
    </sheetView>
  </sheetViews>
  <sheetFormatPr defaultColWidth="9.140625" defaultRowHeight="12.75"/>
  <cols>
    <col min="1" max="1" width="3.421875" style="0" customWidth="1"/>
    <col min="3" max="3" width="31.28125" style="0" customWidth="1"/>
    <col min="4" max="4" width="16.8515625" style="0" customWidth="1"/>
    <col min="5" max="5" width="15.140625" style="0" customWidth="1"/>
  </cols>
  <sheetData>
    <row r="11" ht="13.5" thickBot="1"/>
    <row r="12" spans="2:3" ht="63.75" thickBot="1">
      <c r="B12" s="7" t="s">
        <v>0</v>
      </c>
      <c r="C12" s="6" t="s">
        <v>2</v>
      </c>
    </row>
    <row r="13" spans="2:3" ht="15.75">
      <c r="B13" s="3">
        <v>30</v>
      </c>
      <c r="C13" s="1">
        <f>NORMDIST(30,50,8,TRUE)</f>
        <v>0.006209665325775937</v>
      </c>
    </row>
    <row r="14" spans="2:3" ht="15.75">
      <c r="B14" s="4">
        <v>35</v>
      </c>
      <c r="C14" s="2">
        <f>NORMDIST(35,50,8,TRUE)</f>
        <v>0.030396361765261504</v>
      </c>
    </row>
    <row r="15" spans="2:3" ht="15.75">
      <c r="B15" s="4">
        <v>40</v>
      </c>
      <c r="C15" s="2">
        <f>NORMDIST(40,50,8,TRUE)</f>
        <v>0.10564977366685535</v>
      </c>
    </row>
    <row r="16" spans="2:3" ht="15.75">
      <c r="B16" s="4">
        <v>45</v>
      </c>
      <c r="C16" s="2">
        <f>NORMDIST(45,50,8,TRUE)</f>
        <v>0.26598552904870054</v>
      </c>
    </row>
    <row r="17" spans="2:3" ht="15.75">
      <c r="B17" s="4">
        <v>50</v>
      </c>
      <c r="C17" s="2">
        <f>NORMDIST(50,50,8,TRUE)</f>
        <v>0.5</v>
      </c>
    </row>
    <row r="18" spans="2:3" ht="15.75">
      <c r="B18" s="4">
        <v>55</v>
      </c>
      <c r="C18" s="2">
        <f>NORMDIST(55,50,8,TRUE)</f>
        <v>0.7340144709512995</v>
      </c>
    </row>
    <row r="19" spans="2:3" ht="15.75">
      <c r="B19" s="4">
        <v>60</v>
      </c>
      <c r="C19" s="2">
        <f>NORMDIST(60,50,8,TRUE)</f>
        <v>0.8943502263331446</v>
      </c>
    </row>
    <row r="20" spans="2:3" ht="15.75">
      <c r="B20" s="5">
        <v>65</v>
      </c>
      <c r="C20" s="2">
        <f>NORMDIST(65,50,8,TRUE)</f>
        <v>0.9696036382347385</v>
      </c>
    </row>
    <row r="21" spans="2:3" ht="15.75">
      <c r="B21" s="5">
        <v>70</v>
      </c>
      <c r="C21" s="2">
        <f>NORMDIST(70,50,8,TRUE)</f>
        <v>0.9937903346742241</v>
      </c>
    </row>
    <row r="22" spans="2:3" ht="15.75">
      <c r="B22" s="5">
        <v>75</v>
      </c>
      <c r="C22" s="2">
        <f>NORMDIST(75,50,8,TRUE)</f>
        <v>0.999110974700892</v>
      </c>
    </row>
    <row r="23" spans="2:3" ht="15.75">
      <c r="B23" s="5">
        <v>80</v>
      </c>
      <c r="C23" s="2">
        <f>NORMDIST(80,50,8,TRUE)</f>
        <v>0.9999115827147986</v>
      </c>
    </row>
    <row r="24" spans="2:3" ht="15.75">
      <c r="B24" s="5">
        <v>85</v>
      </c>
      <c r="C24" s="2">
        <f>NORMDIST(85,50,8,TRUE)</f>
        <v>0.9999939283760643</v>
      </c>
    </row>
    <row r="25" spans="2:3" ht="15.75">
      <c r="B25" s="5">
        <v>90</v>
      </c>
      <c r="C25" s="2">
        <f>NORMDIST(90,50,8,TRUE)</f>
        <v>0.9999997133483459</v>
      </c>
    </row>
    <row r="26" spans="2:3" ht="15.75">
      <c r="B26" s="5">
        <v>95</v>
      </c>
      <c r="C26" s="2">
        <f>NORMDIST(95,50,8,TRUE)</f>
        <v>0.9999999907246004</v>
      </c>
    </row>
    <row r="27" spans="2:3" ht="16.5" thickBot="1">
      <c r="B27" s="8">
        <v>100</v>
      </c>
      <c r="C27" s="12">
        <f>NORMDIST(100,50,8,TRUE)</f>
        <v>0.9999999997947736</v>
      </c>
    </row>
    <row r="38" ht="13.5" thickBot="1"/>
    <row r="39" spans="2:3" ht="63.75" thickBot="1">
      <c r="B39" s="10" t="s">
        <v>0</v>
      </c>
      <c r="C39" s="11" t="s">
        <v>1</v>
      </c>
    </row>
    <row r="40" spans="2:3" ht="15.75">
      <c r="B40" s="4">
        <v>30</v>
      </c>
      <c r="C40" s="4">
        <f>NORMDIST(30,50,8,FALSE)</f>
        <v>0.002191037561696067</v>
      </c>
    </row>
    <row r="41" spans="2:3" ht="15.75">
      <c r="B41" s="4">
        <v>35</v>
      </c>
      <c r="C41" s="4">
        <f>NORMDIST(35,50,8,FALSE)</f>
        <v>0.008598284478336486</v>
      </c>
    </row>
    <row r="42" spans="2:3" ht="15.75">
      <c r="B42" s="4">
        <v>40</v>
      </c>
      <c r="C42" s="4">
        <f>NORMDIST(40,50,8,FALSE)</f>
        <v>0.022831135673627736</v>
      </c>
    </row>
    <row r="43" spans="2:3" ht="15.75">
      <c r="B43" s="4">
        <v>45</v>
      </c>
      <c r="C43" s="4">
        <f>NORMDIST(45,50,8,FALSE)</f>
        <v>0.04102012106879688</v>
      </c>
    </row>
    <row r="44" spans="2:3" ht="15.75">
      <c r="B44" s="4">
        <v>50</v>
      </c>
      <c r="C44" s="4">
        <f>NORMDIST(50,50,8,FALSE)</f>
        <v>0.04986778505017908</v>
      </c>
    </row>
    <row r="45" spans="2:3" ht="15.75">
      <c r="B45" s="4">
        <v>55</v>
      </c>
      <c r="C45" s="4">
        <f>NORMDIST(55,50,8,FALSE)</f>
        <v>0.04102012106879688</v>
      </c>
    </row>
    <row r="46" spans="2:3" ht="15.75">
      <c r="B46" s="4">
        <v>60</v>
      </c>
      <c r="C46" s="4">
        <f>NORMDIST(60,50,8,FALSE)</f>
        <v>0.022831135673627736</v>
      </c>
    </row>
    <row r="47" spans="2:3" ht="15.75">
      <c r="B47" s="5">
        <v>65</v>
      </c>
      <c r="C47" s="4">
        <f>NORMDIST(65,50,8,FALSE)</f>
        <v>0.008598284478336486</v>
      </c>
    </row>
    <row r="48" spans="2:3" ht="15.75">
      <c r="B48" s="5">
        <v>70</v>
      </c>
      <c r="C48" s="4">
        <f>NORMDIST(70,50,8,FALSE)</f>
        <v>0.002191037561696067</v>
      </c>
    </row>
    <row r="49" spans="2:3" ht="15.75">
      <c r="B49" s="5">
        <v>75</v>
      </c>
      <c r="C49" s="4">
        <f>NORMDIST(75,50,8,FALSE)</f>
        <v>0.00037778225439984446</v>
      </c>
    </row>
    <row r="50" spans="2:3" ht="15.75">
      <c r="B50" s="5">
        <v>80</v>
      </c>
      <c r="C50" s="4">
        <f>NORMDIST(80,50,8,FALSE)</f>
        <v>4.407446029593067E-05</v>
      </c>
    </row>
    <row r="51" spans="2:3" ht="15.75">
      <c r="B51" s="5">
        <v>85</v>
      </c>
      <c r="C51" s="4">
        <f>NORMDIST(85,50,8,FALSE)</f>
        <v>3.4792542786518594E-06</v>
      </c>
    </row>
    <row r="52" spans="2:3" ht="15.75">
      <c r="B52" s="5">
        <v>90</v>
      </c>
      <c r="C52" s="4">
        <f>NORMDIST(90,50,8,FALSE)</f>
        <v>1.858399393417872E-07</v>
      </c>
    </row>
    <row r="53" spans="2:3" ht="15.75">
      <c r="B53" s="5">
        <v>95</v>
      </c>
      <c r="C53" s="4">
        <f>NORMDIST(95,50,8,FALSE)</f>
        <v>6.716540813211437E-09</v>
      </c>
    </row>
    <row r="54" spans="2:3" ht="16.5" thickBot="1">
      <c r="B54" s="8">
        <v>100</v>
      </c>
      <c r="C54" s="9">
        <f>NORMDIST(100,50,8,FALSE)</f>
        <v>1.6425022726948548E-10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rtrisolino</cp:lastModifiedBy>
  <dcterms:created xsi:type="dcterms:W3CDTF">2009-04-17T01:03:08Z</dcterms:created>
  <dcterms:modified xsi:type="dcterms:W3CDTF">2009-04-25T13:53:19Z</dcterms:modified>
  <cp:category/>
  <cp:version/>
  <cp:contentType/>
  <cp:contentStatus/>
</cp:coreProperties>
</file>