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4" yWindow="108" windowWidth="7608" windowHeight="4344" activeTab="0"/>
  </bookViews>
  <sheets>
    <sheet name="ASSOLUTA" sheetId="1" r:id="rId1"/>
    <sheet name="CATEGORIE" sheetId="2" r:id="rId2"/>
    <sheet name="P.TI MARATONINA TERRE D'ACQUA" sheetId="3" r:id="rId3"/>
  </sheets>
  <definedNames/>
  <calcPr fullCalcOnLoad="1"/>
</workbook>
</file>

<file path=xl/sharedStrings.xml><?xml version="1.0" encoding="utf-8"?>
<sst xmlns="http://schemas.openxmlformats.org/spreadsheetml/2006/main" count="1303" uniqueCount="462">
  <si>
    <t>Gare progressive</t>
  </si>
  <si>
    <t>Società</t>
  </si>
  <si>
    <t>Punti</t>
  </si>
  <si>
    <t>Gare</t>
  </si>
  <si>
    <t>Posizione</t>
  </si>
  <si>
    <t>CLASSIFICA GENERALE MASCHILE</t>
  </si>
  <si>
    <t>CLASSIFICA GENERALE FEMMINILE</t>
  </si>
  <si>
    <t>1^ TROFEO DEI DIECI COMUNI</t>
  </si>
  <si>
    <t>Camminata dell'Arborella, 29/04</t>
  </si>
  <si>
    <t>Notturna sezzadiese, 16/05</t>
  </si>
  <si>
    <t>I gelsi di Villa Rosa, 24/05</t>
  </si>
  <si>
    <t>Notturna Castellazzese, 08/06</t>
  </si>
  <si>
    <t>Straviguzzolo, 10/06</t>
  </si>
  <si>
    <t>StraCastelnovese, 19/06</t>
  </si>
  <si>
    <t>Corriamo in collina, 27/06</t>
  </si>
  <si>
    <t>Sui sentieri di Claudio, 06/07</t>
  </si>
  <si>
    <t>La Rocca di Pecetto, 07/07</t>
  </si>
  <si>
    <t>Mini Trail di Pecetto, 08/07</t>
  </si>
  <si>
    <t>Santagatese, 23/08</t>
  </si>
  <si>
    <t>Un chicco per l'Africa, 24/08</t>
  </si>
  <si>
    <t>A Ra Strasuoda, 26/08</t>
  </si>
  <si>
    <t>StraTortona, 07/09</t>
  </si>
  <si>
    <t>CorriCassano, 14/09</t>
  </si>
  <si>
    <t>Colli Tortonesi, 30/09</t>
  </si>
  <si>
    <t>I brichi 'd Seravale, 07/10</t>
  </si>
  <si>
    <t>Maratonine Terre d'Acqua, 25/11</t>
  </si>
  <si>
    <t>Castellazzo Half Marathon, 28/10**</t>
  </si>
  <si>
    <t>BRUNO</t>
  </si>
  <si>
    <t>BILOTTA</t>
  </si>
  <si>
    <t>ANNALISA</t>
  </si>
  <si>
    <t>INVERNIZZI</t>
  </si>
  <si>
    <t>CARILLA</t>
  </si>
  <si>
    <t>DANIELA</t>
  </si>
  <si>
    <t>NOVELLA</t>
  </si>
  <si>
    <t>DANIELE</t>
  </si>
  <si>
    <t>BERTAIA</t>
  </si>
  <si>
    <t>PAOLO</t>
  </si>
  <si>
    <t>CALIA</t>
  </si>
  <si>
    <t>NICOLA</t>
  </si>
  <si>
    <t>GIORGIO</t>
  </si>
  <si>
    <t>CHIABRERA</t>
  </si>
  <si>
    <t>CESARE</t>
  </si>
  <si>
    <t>LEMBO</t>
  </si>
  <si>
    <t>ANTONINO</t>
  </si>
  <si>
    <t>CABELLA</t>
  </si>
  <si>
    <t>FABRIZIO</t>
  </si>
  <si>
    <t>MARCO</t>
  </si>
  <si>
    <t>ALPIOVEZZA</t>
  </si>
  <si>
    <t>PRETE</t>
  </si>
  <si>
    <t>CLAUDIO</t>
  </si>
  <si>
    <t>ZUCCA</t>
  </si>
  <si>
    <t>VESCOVO</t>
  </si>
  <si>
    <t>ALESSANDRO</t>
  </si>
  <si>
    <t>POLA</t>
  </si>
  <si>
    <t>ROBERTO</t>
  </si>
  <si>
    <t>PRATO</t>
  </si>
  <si>
    <t>PIERLUIGI</t>
  </si>
  <si>
    <t>SCOTTI</t>
  </si>
  <si>
    <t>CARLO QUINTO</t>
  </si>
  <si>
    <t>ODICINO</t>
  </si>
  <si>
    <t>GIAN FRANCO</t>
  </si>
  <si>
    <t>PIERO</t>
  </si>
  <si>
    <t>BELLONI</t>
  </si>
  <si>
    <t>BERGAMINI</t>
  </si>
  <si>
    <t>MARCELLO</t>
  </si>
  <si>
    <t>LUCIANO</t>
  </si>
  <si>
    <t>DE LUCIA</t>
  </si>
  <si>
    <t>GIUSEPPE</t>
  </si>
  <si>
    <t>CHIRIU</t>
  </si>
  <si>
    <t>CATEGORIA AM, 18-34 ANNI</t>
  </si>
  <si>
    <t>CATEGORIA BM, 35-39 ANNI</t>
  </si>
  <si>
    <t>CATEGORIA BF, 35-39 ANNI</t>
  </si>
  <si>
    <t>CATEGORIA CM, 40-44 ANNI</t>
  </si>
  <si>
    <t>CATEGORIA EM, 50-54 ANNI</t>
  </si>
  <si>
    <t>CATEGORIA FM, 55-59 ANNI</t>
  </si>
  <si>
    <t>CATEGORIA FF, 55-59 ANNI</t>
  </si>
  <si>
    <t>CATEGORIA GM, 60-64 ANNI</t>
  </si>
  <si>
    <t>CATEGORIA GF, 60-64 ANNI</t>
  </si>
  <si>
    <t>CATEGORIA HM, 65-69 ANNI</t>
  </si>
  <si>
    <t>CATEGORIA HF, 65-69 ANNI</t>
  </si>
  <si>
    <t>CATEGORIA IM, OLTRE 70 ANNI</t>
  </si>
  <si>
    <t>ATLETICA PAVESE</t>
  </si>
  <si>
    <t>GLI ORSI</t>
  </si>
  <si>
    <t>ATLETICA OVADESE ORMIG</t>
  </si>
  <si>
    <t>DELTA SPEDIZIONI</t>
  </si>
  <si>
    <t>AZALAI</t>
  </si>
  <si>
    <t>RUNNING OLTREPO'</t>
  </si>
  <si>
    <t>UISP ALESSANDRIA</t>
  </si>
  <si>
    <t>ATLETICA IRIENSE</t>
  </si>
  <si>
    <t>Cognome</t>
  </si>
  <si>
    <t>Nome</t>
  </si>
  <si>
    <t>a cura dei Free Runners e con supervisione di Stellio Sciutto - ** punteggio raddoppiato</t>
  </si>
  <si>
    <t>TRAVERSO</t>
  </si>
  <si>
    <t>MAURIZIO</t>
  </si>
  <si>
    <t>ARFINI</t>
  </si>
  <si>
    <t>DAVIDE</t>
  </si>
  <si>
    <t>VASSALLO</t>
  </si>
  <si>
    <t>BERTOCCHI</t>
  </si>
  <si>
    <t>CARRA'</t>
  </si>
  <si>
    <t>CATERINA</t>
  </si>
  <si>
    <t>VORRARO</t>
  </si>
  <si>
    <t>SPERANZA</t>
  </si>
  <si>
    <t>FREE RUNNERS</t>
  </si>
  <si>
    <t>A.T.A. IL GERMOGLIO</t>
  </si>
  <si>
    <t>CARTOTECNICA PIEMONTESE</t>
  </si>
  <si>
    <t>SOLVAY SOLEXIS</t>
  </si>
  <si>
    <t>MARATONETI GENOVESI</t>
  </si>
  <si>
    <t>SCALO VOGHERA</t>
  </si>
  <si>
    <t>UISP ASTI</t>
  </si>
  <si>
    <t>MAURO</t>
  </si>
  <si>
    <t>BERNUZZI</t>
  </si>
  <si>
    <t>ORLANDO</t>
  </si>
  <si>
    <t>MASSIMO</t>
  </si>
  <si>
    <t>LEONE</t>
  </si>
  <si>
    <t>AGOSTO</t>
  </si>
  <si>
    <t>SCIARABBA</t>
  </si>
  <si>
    <t>NORMA</t>
  </si>
  <si>
    <t>MOI</t>
  </si>
  <si>
    <t>GIOVANNA</t>
  </si>
  <si>
    <t xml:space="preserve">FREE RUNNERS </t>
  </si>
  <si>
    <t xml:space="preserve">ATLETICA OVADESE ORMIG </t>
  </si>
  <si>
    <t xml:space="preserve">DELTA SPEDIZIONI </t>
  </si>
  <si>
    <t xml:space="preserve">AVIS AIDO SANNAZZARO </t>
  </si>
  <si>
    <t xml:space="preserve">ATLETICA IRIENSE </t>
  </si>
  <si>
    <t xml:space="preserve">ATLETICA PAVESE </t>
  </si>
  <si>
    <t>AVIS AIDO SANNAZZARO</t>
  </si>
  <si>
    <t>GIANFRANCO</t>
  </si>
  <si>
    <t>ASS</t>
  </si>
  <si>
    <t>DE MARTINI</t>
  </si>
  <si>
    <t>CATEGORIA DF, 45-49 ANNI</t>
  </si>
  <si>
    <t>CATEGORIA DM, 45-49 ANNI</t>
  </si>
  <si>
    <t>MARATONETI CAPRIATESI</t>
  </si>
  <si>
    <t>GARCIA ELIZABET</t>
  </si>
  <si>
    <t>MOI GIOVANNA</t>
  </si>
  <si>
    <t>PIDDIU MARIA BONARIA</t>
  </si>
  <si>
    <t>SCARRONE SIMONA</t>
  </si>
  <si>
    <t>AMICO PATRIZIA</t>
  </si>
  <si>
    <t>CLASSIFICA GENERALE</t>
  </si>
  <si>
    <t>ATLETA</t>
  </si>
  <si>
    <t>SOCIETA'</t>
  </si>
  <si>
    <t>ANNO</t>
  </si>
  <si>
    <t>PUNTI</t>
  </si>
  <si>
    <t>CLASSIFICHE FEMMINILI</t>
  </si>
  <si>
    <t>CLASS.</t>
  </si>
  <si>
    <t>CLASSIFICA CATEGORIA GF</t>
  </si>
  <si>
    <t>CLASSIFICA CATEGORIA AF</t>
  </si>
  <si>
    <t>CLASSIFICA CATEGORIA BF</t>
  </si>
  <si>
    <t>CLASSIFICA CATEGORIA CF</t>
  </si>
  <si>
    <t>CLASSIFICA CATEGORIA EF</t>
  </si>
  <si>
    <t>CLASSIFICA CATEGORIA FF</t>
  </si>
  <si>
    <t>CLASSIFICA CATEGORIA DF</t>
  </si>
  <si>
    <t>CLASSIFICHE MASCHILI</t>
  </si>
  <si>
    <t>NOVELLA DANIELE</t>
  </si>
  <si>
    <t>DHIMI HICHAM</t>
  </si>
  <si>
    <t>SARR SIDY</t>
  </si>
  <si>
    <t>CRAL REGIONE PIEMONTE</t>
  </si>
  <si>
    <t>CORSI NINO</t>
  </si>
  <si>
    <t>VESCOVO ALESSANDRO</t>
  </si>
  <si>
    <t>MENICHELLI ELVIGIO</t>
  </si>
  <si>
    <t>ZUCCARIN MARCO</t>
  </si>
  <si>
    <t>PRETE CLAUDIO</t>
  </si>
  <si>
    <t>COSTANTINO SALVATORE</t>
  </si>
  <si>
    <t>BRACCO GIANCARLO</t>
  </si>
  <si>
    <t>MIGLIACCIO SALVATORE</t>
  </si>
  <si>
    <t>CATTAI ANGELO</t>
  </si>
  <si>
    <t>SACINO MARIO</t>
  </si>
  <si>
    <t>SOAVE RICCARDO</t>
  </si>
  <si>
    <t>LEONE NICOLA</t>
  </si>
  <si>
    <t>MAIULLARI MARIO</t>
  </si>
  <si>
    <t>CAUDERA CARLO</t>
  </si>
  <si>
    <t>ATHLETICS PIOSSASCO</t>
  </si>
  <si>
    <t>MICHELETTI FULVIO</t>
  </si>
  <si>
    <t>PETRALIA CATALDO</t>
  </si>
  <si>
    <t>MOSSI MIRCO</t>
  </si>
  <si>
    <t>SERIOLO ANGELO</t>
  </si>
  <si>
    <t>FIORENTINI GIUSEPPE</t>
  </si>
  <si>
    <t>RUPERTO CESARE</t>
  </si>
  <si>
    <t>GUGLIELMINETTI DOMENICO</t>
  </si>
  <si>
    <t>MOLINARI MARZIO</t>
  </si>
  <si>
    <t>CAUDERA GIORGIO</t>
  </si>
  <si>
    <t>AGOSTO MAURO</t>
  </si>
  <si>
    <t>LUCIANO PIERO</t>
  </si>
  <si>
    <t>PASQUARELLI DONATO</t>
  </si>
  <si>
    <t>CLASSIFICA CATEGORIA BM</t>
  </si>
  <si>
    <t>CLASSIFICA CATEGORIA CM</t>
  </si>
  <si>
    <t>CLASSIFICA CATEGORIA DM</t>
  </si>
  <si>
    <t>CLASSIFICA CATEGORIA EM</t>
  </si>
  <si>
    <t>CLASSIFICA CATEGORIA FM</t>
  </si>
  <si>
    <t>CLASSIFICA CATEGORIA GM</t>
  </si>
  <si>
    <t>CLASSIFICA CATEGORIA HM</t>
  </si>
  <si>
    <t>CLASSIFICA CATEGORIA IM</t>
  </si>
  <si>
    <t>CLASSIFICA CATEGORIA AM</t>
  </si>
  <si>
    <t>OROZCO SANCHEZ JUAN DAVID</t>
  </si>
  <si>
    <t>ATLETICA MONTEROSA FOGU ARNAD</t>
  </si>
  <si>
    <t>G.S.D. SAI FRECCE BIANCHE POD</t>
  </si>
  <si>
    <t>TANTARDINI VASCO</t>
  </si>
  <si>
    <t>POL. PAGNONA</t>
  </si>
  <si>
    <t>CHIERA FRANCO</t>
  </si>
  <si>
    <t>BASE RUNNING</t>
  </si>
  <si>
    <t>MANISCALCO PAOLO</t>
  </si>
  <si>
    <t>POD.DEGLI AMICI PIANEZZA TO</t>
  </si>
  <si>
    <t>FARANDA ACHILLE</t>
  </si>
  <si>
    <t>A.T.A.</t>
  </si>
  <si>
    <t>LAGOTTO CHRISTIAN</t>
  </si>
  <si>
    <t>A.S.D. BORGARETTO 75</t>
  </si>
  <si>
    <t>GOITRE DANILO</t>
  </si>
  <si>
    <t>ASDP ATLETICA PINEROLO</t>
  </si>
  <si>
    <t>COTTITTO ANGELO</t>
  </si>
  <si>
    <t>CRAL TRASPORTI TORINESI</t>
  </si>
  <si>
    <t>SEQAOUI MOAHMMED</t>
  </si>
  <si>
    <t>POL.DIL.BAIRESE</t>
  </si>
  <si>
    <t>VIGE' FABRIZIO</t>
  </si>
  <si>
    <t>A.P.D. PONT-SAINT-MARTIN</t>
  </si>
  <si>
    <t>BELLI STEFANO</t>
  </si>
  <si>
    <t>C.C.R.SPORT. ALPINI TROFARELLO</t>
  </si>
  <si>
    <t>BARBERO GIANLUCA</t>
  </si>
  <si>
    <t>A.S.D.POD. VALLE INFERNOTTO</t>
  </si>
  <si>
    <t>BRAVO GIANGIACOMO</t>
  </si>
  <si>
    <t>ATLETICA SETTIMESE</t>
  </si>
  <si>
    <t>COSENTINO DANIELE</t>
  </si>
  <si>
    <t>AD CANAVESE 2005</t>
  </si>
  <si>
    <t>CALTAGIRONE PAOLO</t>
  </si>
  <si>
    <t>A.S.D. TO021</t>
  </si>
  <si>
    <t>GIORDANINO MARCO</t>
  </si>
  <si>
    <t>ASS. DILET. CANAVESE 2005</t>
  </si>
  <si>
    <t>MONACO GRAZIANO</t>
  </si>
  <si>
    <t>WOOD MAURIZIO GIUSEPPE</t>
  </si>
  <si>
    <t>G.P. SOLVAY SOLEXIS</t>
  </si>
  <si>
    <t>SCHENA ANDREA</t>
  </si>
  <si>
    <t>MAGIC TEAM MONTEBIANCO</t>
  </si>
  <si>
    <t>ANDRONICO GILLES</t>
  </si>
  <si>
    <t>G.P. CARTOTECNICA PIEMONTESE</t>
  </si>
  <si>
    <t>VASSENA LUCA</t>
  </si>
  <si>
    <t>O.S.A. ORG.SPORTIVA ALPINISTI</t>
  </si>
  <si>
    <t>MERINGOLO RICCARDO</t>
  </si>
  <si>
    <t>MANERBA FIORINO</t>
  </si>
  <si>
    <t>GIURANNA ALBERTO</t>
  </si>
  <si>
    <t>ASD DORATLETICA</t>
  </si>
  <si>
    <t>MARCHIAFAVA GANDOLFO</t>
  </si>
  <si>
    <t>ATL. PAVESE</t>
  </si>
  <si>
    <t>CANGIALOSI FRANCO</t>
  </si>
  <si>
    <t>OTTENGA PIERGIORGIO</t>
  </si>
  <si>
    <t>ARDO' PAOLO</t>
  </si>
  <si>
    <t>MODESTI CLAUDIO</t>
  </si>
  <si>
    <t>C.T.L. 3 ATLETICA</t>
  </si>
  <si>
    <t>GRAPPEIN ALI</t>
  </si>
  <si>
    <t>ZACCARIA FRANCESCO</t>
  </si>
  <si>
    <t>SERRA GIUSEPPE</t>
  </si>
  <si>
    <t>SIRI RENZO</t>
  </si>
  <si>
    <t>ATL. OVADESE ORMIG</t>
  </si>
  <si>
    <t>GIUNTI FEDERICO</t>
  </si>
  <si>
    <t>CRISAI PIERLUIGI</t>
  </si>
  <si>
    <t>BUSSETTO ANDREA</t>
  </si>
  <si>
    <t>G. P. RIVAROLO 1977</t>
  </si>
  <si>
    <t>MENUSAN LORIS</t>
  </si>
  <si>
    <t>ASD G.S. POMARETTO '80</t>
  </si>
  <si>
    <t>COSTABELLO LUCA</t>
  </si>
  <si>
    <t>SCAPARRINO FRANCO</t>
  </si>
  <si>
    <t>G.P. CARTOTECNICA PIEMONTESE A</t>
  </si>
  <si>
    <t>LEMBO ANTONINO</t>
  </si>
  <si>
    <t>TAMBURINI DONATO</t>
  </si>
  <si>
    <t>TEAM 2000 TORINO</t>
  </si>
  <si>
    <t>LOCATTO COMETTO DARIO</t>
  </si>
  <si>
    <t>BERNUZZI CLAUDIO</t>
  </si>
  <si>
    <t>ILPRA ATL.VIGEVANO PARCO ACQU.</t>
  </si>
  <si>
    <t>GALBIATI ANDREA</t>
  </si>
  <si>
    <t>SESIA RUNNING</t>
  </si>
  <si>
    <t>AGOSTINO LUIGI</t>
  </si>
  <si>
    <t>PODISTICA ARONA</t>
  </si>
  <si>
    <t>IACOVELLI MICHELE</t>
  </si>
  <si>
    <t>FREYRIE GIANGIACOMO</t>
  </si>
  <si>
    <t>UISP MILANO</t>
  </si>
  <si>
    <t>PRETTI GIOVANNI</t>
  </si>
  <si>
    <t>COURMAYEUR TRAILERS</t>
  </si>
  <si>
    <t>BONDIOLI MAURIZIO</t>
  </si>
  <si>
    <t>MASCIANDARO FRANCO</t>
  </si>
  <si>
    <t>LALLA LORIS</t>
  </si>
  <si>
    <t>DI NARDO SALVATORE</t>
  </si>
  <si>
    <t>POL. DIMENSIONE SPORT TURBIGO</t>
  </si>
  <si>
    <t>PESCE GIUSEPPE</t>
  </si>
  <si>
    <t>CREPALDI GIULIANO</t>
  </si>
  <si>
    <t>RISETTI GIUSEPPE</t>
  </si>
  <si>
    <t>ATL. IRIENSE VOGHERA</t>
  </si>
  <si>
    <t>BENEDETTO ROCCO</t>
  </si>
  <si>
    <t>GRUPPO SPORTIVO MURIALDO</t>
  </si>
  <si>
    <t>PESCE CLAUDIO</t>
  </si>
  <si>
    <t>GRUPPO CITTA' DI GENOVA</t>
  </si>
  <si>
    <t>COSULICH AUGUSTO</t>
  </si>
  <si>
    <t>RUSCONI FABIO</t>
  </si>
  <si>
    <t>VRUNA MARIO</t>
  </si>
  <si>
    <t>PODISTICA NONE</t>
  </si>
  <si>
    <t>RIPA FILIPPO</t>
  </si>
  <si>
    <t>A. S. DILETT. DORATLETICA</t>
  </si>
  <si>
    <t>ANASTASI GAETANO</t>
  </si>
  <si>
    <t>DI CESARE GAETANO</t>
  </si>
  <si>
    <t>DAGASSO MAURIZIO</t>
  </si>
  <si>
    <t>LO GATTO MASSIMILIANO</t>
  </si>
  <si>
    <t>UISP</t>
  </si>
  <si>
    <t>CUCI BESNIK</t>
  </si>
  <si>
    <t>PUDDU CARMINE</t>
  </si>
  <si>
    <t>LALLA LUIGI</t>
  </si>
  <si>
    <t>FOINI GIUSEPPE</t>
  </si>
  <si>
    <t>MAZZOLENI PAOLO</t>
  </si>
  <si>
    <t>GS AVIS TREVIGLIO G.BRUSAFERRI</t>
  </si>
  <si>
    <t>LORENZI ALBERTO</t>
  </si>
  <si>
    <t>IACOVELLI PIERO</t>
  </si>
  <si>
    <t>SILINGUELLI ALBERTO</t>
  </si>
  <si>
    <t>MASCOTTI ENRICO</t>
  </si>
  <si>
    <t>A.S.D. TRIATHLON PAVESE</t>
  </si>
  <si>
    <t>FANTASIA NICOLA</t>
  </si>
  <si>
    <t>A.S.D. OLIMPIA RUNNERS</t>
  </si>
  <si>
    <t>PRATO PIERLUIGI</t>
  </si>
  <si>
    <t>PIANTINO GIOVANNI</t>
  </si>
  <si>
    <t>NEVACHE ANDREA</t>
  </si>
  <si>
    <t>TORTI ENZO</t>
  </si>
  <si>
    <t>SADO PIER GIANNI</t>
  </si>
  <si>
    <t>FORNARO PAOLO</t>
  </si>
  <si>
    <t>BOVIO SEGIO</t>
  </si>
  <si>
    <t>SCARSCELLI DANIELE</t>
  </si>
  <si>
    <t>TESSERAMENTO INDIVIDUALE UISP</t>
  </si>
  <si>
    <t>VIOLA ELIA</t>
  </si>
  <si>
    <t>CORTOLEZZIS DANIELE</t>
  </si>
  <si>
    <t>FREE RUNNERS VALENZA</t>
  </si>
  <si>
    <t>MASSA ALESSANDRO</t>
  </si>
  <si>
    <t>SAI FRECCE BIANCHE TRIATLON</t>
  </si>
  <si>
    <t>BELLONI GIORGIO</t>
  </si>
  <si>
    <t>FERRERO SERGIO</t>
  </si>
  <si>
    <t>A.S.D. SPIRITO TRAIL</t>
  </si>
  <si>
    <t>BALDASSARRE ERASMO</t>
  </si>
  <si>
    <t>SENFET GIUSEPPE</t>
  </si>
  <si>
    <t>POLISPORTIVA ROASIO</t>
  </si>
  <si>
    <t>AGOSTINETTO NICOLA</t>
  </si>
  <si>
    <t>ATL. TRIVERO 2001</t>
  </si>
  <si>
    <t>MICHAILIDIS ANASTASE</t>
  </si>
  <si>
    <t>GUIOTTO SEVERINO</t>
  </si>
  <si>
    <t>PEAQUIN EDI</t>
  </si>
  <si>
    <t>MOTTOLA AURELIO</t>
  </si>
  <si>
    <t>SPIRITO ADRIANO</t>
  </si>
  <si>
    <t>PAULON TIZIANO</t>
  </si>
  <si>
    <t>PULTRONE ANTONINO</t>
  </si>
  <si>
    <t>Grivelli Marcello</t>
  </si>
  <si>
    <t>UISP Lucca</t>
  </si>
  <si>
    <t>PERO ANDREA</t>
  </si>
  <si>
    <t>PAOLASSINI TONINO</t>
  </si>
  <si>
    <t>TARRONE GIANCARLO</t>
  </si>
  <si>
    <t>MARTEDDU ANTONIO</t>
  </si>
  <si>
    <t>LIBERTAS FORNO S.B.</t>
  </si>
  <si>
    <t>CRAVOTTO MARIO GIOACCHINO</t>
  </si>
  <si>
    <t>PAOLUCCI IGOR</t>
  </si>
  <si>
    <t>ASD PODISTICA PERALTO GENOVA</t>
  </si>
  <si>
    <t>FRANCO DARIO</t>
  </si>
  <si>
    <t>ATLETICA VALPELLICE</t>
  </si>
  <si>
    <t>MILAN CLAUDIO</t>
  </si>
  <si>
    <t>PIETRO MICCA BIELLA</t>
  </si>
  <si>
    <t>RUZZA PAOLO</t>
  </si>
  <si>
    <t>VALICATI MARCO</t>
  </si>
  <si>
    <t>BELLOMO GABRIELE</t>
  </si>
  <si>
    <t>ATLETICA CASELLE '93</t>
  </si>
  <si>
    <t>SAVIGLIANO GIAMPAOLO</t>
  </si>
  <si>
    <t>ASDGRUPPOPODISTI ALBESI MOKAFE</t>
  </si>
  <si>
    <t>GIONTA RICCARDO</t>
  </si>
  <si>
    <t>CIGAINA ANTONIO</t>
  </si>
  <si>
    <t>ZANELLATI FRANCESCO</t>
  </si>
  <si>
    <t>CLUB SUPER MARATHON ITALIA</t>
  </si>
  <si>
    <t>CLEMENTI MASSIMO</t>
  </si>
  <si>
    <t>PODISTICA DILETT. VALCHIUSELLA</t>
  </si>
  <si>
    <t>VIOLETTI LUCIANO</t>
  </si>
  <si>
    <t>BOELLIS LUIGI</t>
  </si>
  <si>
    <t>BERTI MARCO</t>
  </si>
  <si>
    <t>PASSERINI SANDRO</t>
  </si>
  <si>
    <t>ZANONE MASSIMO</t>
  </si>
  <si>
    <t>CONVERSANO GERARDO</t>
  </si>
  <si>
    <t>ZEMIGNANI ANTONIO</t>
  </si>
  <si>
    <t>BOTALLA GIULIANO</t>
  </si>
  <si>
    <t>AZZALIN GIUSEPPE</t>
  </si>
  <si>
    <t>FALLA CARAVINO MAURO</t>
  </si>
  <si>
    <t>GSA POLLONE</t>
  </si>
  <si>
    <t>INTERMITE CIRO</t>
  </si>
  <si>
    <t>G.P. TRINESE</t>
  </si>
  <si>
    <t>FORMISANO VALTER</t>
  </si>
  <si>
    <t>STELLA GIUSEPPE</t>
  </si>
  <si>
    <t>NAVA ANTONINO</t>
  </si>
  <si>
    <t>GROSSO SERGIO</t>
  </si>
  <si>
    <t>G.S.VALLEMME</t>
  </si>
  <si>
    <t>FIORE GIANCARLO</t>
  </si>
  <si>
    <t>TREVISANUTTO GIULIANO</t>
  </si>
  <si>
    <t>MURGIA EFISIO</t>
  </si>
  <si>
    <t>HAPPY RUNNER CLUB</t>
  </si>
  <si>
    <t>LABBATE SIMONE</t>
  </si>
  <si>
    <t>BARON FULVIO</t>
  </si>
  <si>
    <t>TROMBINI MARCO</t>
  </si>
  <si>
    <t>FERRANDI LUCA</t>
  </si>
  <si>
    <t>G.S. VOLONTARI MORTARA</t>
  </si>
  <si>
    <t>COMITO FERNANDO</t>
  </si>
  <si>
    <t>PERRONE GIOVANNI</t>
  </si>
  <si>
    <t>MICOZZI RAUL</t>
  </si>
  <si>
    <t>SAGLIASCHI ANDREA</t>
  </si>
  <si>
    <t>ATL. ALESSANDRIA</t>
  </si>
  <si>
    <t>MICHELETTI LUCA</t>
  </si>
  <si>
    <t>MOSCARELLI STEFANO</t>
  </si>
  <si>
    <t>ARAFI KHADIJA</t>
  </si>
  <si>
    <t>GRUPPO CITTÀ DI GENOVA</t>
  </si>
  <si>
    <t>URBANO RITA</t>
  </si>
  <si>
    <t>RAO LAURA</t>
  </si>
  <si>
    <t>PANEBIANCO LORENA</t>
  </si>
  <si>
    <t>G.S. ZELOFORAMAGNO</t>
  </si>
  <si>
    <t>SCABINI ROBERTA</t>
  </si>
  <si>
    <t>NAVACCHIA MARIA GRAZIA</t>
  </si>
  <si>
    <t>ASGP A.T.P. TORINO MARATONA</t>
  </si>
  <si>
    <t>FERRARA ROSITA</t>
  </si>
  <si>
    <t>A.S.D. G.P.RIVAROLO 77</t>
  </si>
  <si>
    <t>EULALIO EMANUELA</t>
  </si>
  <si>
    <t>CARUSO TIZIANA</t>
  </si>
  <si>
    <t>LONGHI PAOLA</t>
  </si>
  <si>
    <t>CASON DANIELA</t>
  </si>
  <si>
    <t>CASON ELISABETTA</t>
  </si>
  <si>
    <t>NEIROTTI SIMONA</t>
  </si>
  <si>
    <t>GREGIS ROSANGELA</t>
  </si>
  <si>
    <t>OGLIETTI BARBARA</t>
  </si>
  <si>
    <t>SIDOTI ROSINA</t>
  </si>
  <si>
    <t>BALANGERO ATLETICA LEGGERA</t>
  </si>
  <si>
    <t>FABBRO MARISA</t>
  </si>
  <si>
    <t>CONGIU MARIA</t>
  </si>
  <si>
    <t>BERTOCCHI DANIELA</t>
  </si>
  <si>
    <t>ATL. NOVESE</t>
  </si>
  <si>
    <t>DE LUCA ANTONELLA</t>
  </si>
  <si>
    <t>REGIS CRISTINA</t>
  </si>
  <si>
    <t>G.P.TRINESE</t>
  </si>
  <si>
    <t>NOUTCHANG FLORENCE</t>
  </si>
  <si>
    <t>BONETTI SONIA</t>
  </si>
  <si>
    <t>MONGE PAOLA</t>
  </si>
  <si>
    <t>TRON ANITA</t>
  </si>
  <si>
    <t>DE CARLI ADRIANA</t>
  </si>
  <si>
    <t>IERACE TERESINA</t>
  </si>
  <si>
    <t>VACCARI GIANNA ANNITA</t>
  </si>
  <si>
    <t>ATL.LESSONA</t>
  </si>
  <si>
    <t>PIANO SILVIA</t>
  </si>
  <si>
    <t>ROBOTTI ELISABETTA</t>
  </si>
  <si>
    <t>ATLETICA RUB. F.LLI FRATTINI</t>
  </si>
  <si>
    <t>GALLIA DANIELA</t>
  </si>
  <si>
    <t>MOSELLI LAURA ANNA MARIA</t>
  </si>
  <si>
    <t>RUDA' CHIARA</t>
  </si>
  <si>
    <t>A.S.D. PODISTICA TORINO</t>
  </si>
  <si>
    <t>ZANIRATO MARIA PAOLA</t>
  </si>
  <si>
    <t>LI CHUNLAN</t>
  </si>
  <si>
    <t>SCARCIGLIA ANNA RITA</t>
  </si>
  <si>
    <t>ZACCARIA NADIA</t>
  </si>
  <si>
    <t>PUTZOLU ISA</t>
  </si>
  <si>
    <t>GIULIANO DANIELA</t>
  </si>
  <si>
    <t>BATTAGLIA SARAH</t>
  </si>
  <si>
    <t>GATTUSO ERICA</t>
  </si>
  <si>
    <t>BARBERO PAOLA</t>
  </si>
  <si>
    <t>CALIGARIS FEDERICA</t>
  </si>
  <si>
    <t>DE SIMONE FRANCESCA</t>
  </si>
  <si>
    <t>AIMO BOOT ELISA LUCIA</t>
  </si>
  <si>
    <t>CALLEGARI VENERINA MAGDA</t>
  </si>
  <si>
    <t>BELLINO IRENE MAGDA</t>
  </si>
  <si>
    <t>SENFET MARIA</t>
  </si>
  <si>
    <t>SELVA NERELLA</t>
  </si>
  <si>
    <t>GRIVELLI MARCELLO</t>
  </si>
  <si>
    <t>UISP LUCCA</t>
  </si>
  <si>
    <t>ASS.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</si>
</sst>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6">
    <font>
      <sz val="10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20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 Narrow"/>
      <family val="2"/>
    </font>
    <font>
      <b/>
      <sz val="10"/>
      <color theme="0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0000"/>
        <bgColor indexed="64"/>
      </patternFill>
    </fill>
    <fill>
      <patternFill patternType="lightUp">
        <bgColor theme="4" tint="0.7999500036239624"/>
      </patternFill>
    </fill>
    <fill>
      <patternFill patternType="lightUp">
        <bgColor theme="4" tint="0.7999799847602844"/>
      </patternFill>
    </fill>
    <fill>
      <patternFill patternType="lightUp">
        <bgColor theme="5" tint="0.7999799847602844"/>
      </patternFill>
    </fill>
    <fill>
      <patternFill patternType="lightUp">
        <bgColor theme="7" tint="0.799979984760284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textRotation="90"/>
    </xf>
    <xf numFmtId="0" fontId="3" fillId="33" borderId="0" xfId="0" applyFont="1" applyFill="1" applyAlignment="1">
      <alignment/>
    </xf>
    <xf numFmtId="0" fontId="56" fillId="34" borderId="0" xfId="0" applyFont="1" applyFill="1" applyAlignment="1">
      <alignment horizontal="center" textRotation="90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7" fillId="35" borderId="0" xfId="0" applyFont="1" applyFill="1" applyBorder="1" applyAlignment="1">
      <alignment horizontal="left"/>
    </xf>
    <xf numFmtId="0" fontId="58" fillId="5" borderId="0" xfId="0" applyFont="1" applyFill="1" applyAlignment="1">
      <alignment horizontal="center"/>
    </xf>
    <xf numFmtId="0" fontId="58" fillId="5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5" borderId="0" xfId="0" applyFont="1" applyFill="1" applyAlignment="1">
      <alignment wrapText="1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/>
    </xf>
    <xf numFmtId="0" fontId="59" fillId="5" borderId="0" xfId="0" applyFont="1" applyFill="1" applyAlignment="1">
      <alignment horizontal="center"/>
    </xf>
    <xf numFmtId="0" fontId="59" fillId="5" borderId="0" xfId="0" applyFont="1" applyFill="1" applyAlignment="1">
      <alignment/>
    </xf>
    <xf numFmtId="0" fontId="5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/>
    </xf>
    <xf numFmtId="0" fontId="58" fillId="2" borderId="0" xfId="0" applyFont="1" applyFill="1" applyBorder="1" applyAlignment="1">
      <alignment horizontal="center"/>
    </xf>
    <xf numFmtId="0" fontId="59" fillId="2" borderId="0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0" fillId="2" borderId="0" xfId="0" applyFont="1" applyFill="1" applyBorder="1" applyAlignment="1">
      <alignment horizontal="center"/>
    </xf>
    <xf numFmtId="0" fontId="60" fillId="37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2" fillId="40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7" fillId="0" borderId="0" xfId="0" applyFont="1" applyAlignment="1" quotePrefix="1">
      <alignment/>
    </xf>
    <xf numFmtId="0" fontId="60" fillId="36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2" fillId="41" borderId="0" xfId="0" applyNumberFormat="1" applyFont="1" applyFill="1" applyAlignment="1">
      <alignment horizontal="center"/>
    </xf>
    <xf numFmtId="0" fontId="63" fillId="41" borderId="0" xfId="0" applyNumberFormat="1" applyFont="1" applyFill="1" applyAlignment="1">
      <alignment horizontal="center"/>
    </xf>
    <xf numFmtId="0" fontId="64" fillId="41" borderId="0" xfId="0" applyNumberFormat="1" applyFont="1" applyFill="1" applyAlignment="1">
      <alignment horizontal="center"/>
    </xf>
    <xf numFmtId="0" fontId="65" fillId="41" borderId="0" xfId="0" applyNumberFormat="1" applyFont="1" applyFill="1" applyAlignment="1">
      <alignment horizontal="center"/>
    </xf>
    <xf numFmtId="0" fontId="62" fillId="40" borderId="0" xfId="0" applyNumberFormat="1" applyFont="1" applyFill="1" applyAlignment="1">
      <alignment horizontal="center"/>
    </xf>
    <xf numFmtId="0" fontId="63" fillId="40" borderId="0" xfId="0" applyNumberFormat="1" applyFont="1" applyFill="1" applyAlignment="1">
      <alignment horizontal="center"/>
    </xf>
    <xf numFmtId="0" fontId="64" fillId="40" borderId="0" xfId="0" applyNumberFormat="1" applyFont="1" applyFill="1" applyAlignment="1">
      <alignment horizontal="center"/>
    </xf>
    <xf numFmtId="0" fontId="65" fillId="40" borderId="0" xfId="0" applyNumberFormat="1" applyFont="1" applyFill="1" applyAlignment="1">
      <alignment horizontal="center"/>
    </xf>
    <xf numFmtId="0" fontId="59" fillId="5" borderId="0" xfId="0" applyFont="1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3.7109375" defaultRowHeight="13.5" customHeight="1"/>
  <cols>
    <col min="1" max="1" width="4.7109375" style="8" customWidth="1"/>
    <col min="2" max="3" width="12.7109375" style="8" customWidth="1"/>
    <col min="4" max="4" width="22.7109375" style="8" customWidth="1"/>
    <col min="5" max="6" width="5.7109375" style="15" customWidth="1"/>
    <col min="7" max="25" width="3.7109375" style="15" customWidth="1"/>
    <col min="26" max="16384" width="3.7109375" style="47" customWidth="1"/>
  </cols>
  <sheetData>
    <row r="1" spans="1:25" s="42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3" customFormat="1" ht="24.7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43" customFormat="1" ht="13.5">
      <c r="A3" s="3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3" customFormat="1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2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43" customFormat="1" ht="13.5">
      <c r="A6" s="65" t="s">
        <v>0</v>
      </c>
      <c r="B6" s="65"/>
      <c r="C6" s="65"/>
      <c r="D6" s="65"/>
      <c r="E6" s="65"/>
      <c r="F6" s="65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  <c r="X6" s="4">
        <v>18</v>
      </c>
      <c r="Y6" s="4">
        <v>19</v>
      </c>
    </row>
    <row r="7" spans="1:25" s="44" customFormat="1" ht="150" customHeight="1">
      <c r="A7" s="5" t="s">
        <v>4</v>
      </c>
      <c r="B7" s="5" t="s">
        <v>89</v>
      </c>
      <c r="C7" s="5" t="s">
        <v>90</v>
      </c>
      <c r="D7" s="5" t="s">
        <v>1</v>
      </c>
      <c r="E7" s="5" t="s">
        <v>2</v>
      </c>
      <c r="F7" s="5" t="s">
        <v>3</v>
      </c>
      <c r="G7" s="5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26</v>
      </c>
      <c r="Y7" s="7" t="s">
        <v>25</v>
      </c>
    </row>
    <row r="8" spans="1:25" s="42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42" customFormat="1" ht="13.5" customHeight="1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45" customFormat="1" ht="13.5" customHeight="1">
      <c r="A10" s="34">
        <v>1</v>
      </c>
      <c r="B10" s="40" t="s">
        <v>33</v>
      </c>
      <c r="C10" s="40" t="s">
        <v>34</v>
      </c>
      <c r="D10" s="40" t="s">
        <v>102</v>
      </c>
      <c r="E10" s="34">
        <f>SUM(G10:Y10)-G10-P10-Y10</f>
        <v>340</v>
      </c>
      <c r="F10" s="34">
        <f>COUNTA(G10:Y10)</f>
        <v>11</v>
      </c>
      <c r="G10" s="33">
        <v>35</v>
      </c>
      <c r="H10" s="34">
        <v>40</v>
      </c>
      <c r="I10" s="34">
        <v>40</v>
      </c>
      <c r="J10" s="34">
        <v>40</v>
      </c>
      <c r="K10" s="34"/>
      <c r="L10" s="34"/>
      <c r="M10" s="34">
        <v>40</v>
      </c>
      <c r="N10" s="34">
        <v>40</v>
      </c>
      <c r="O10" s="34"/>
      <c r="P10" s="33">
        <v>35</v>
      </c>
      <c r="Q10" s="34"/>
      <c r="R10" s="34">
        <v>40</v>
      </c>
      <c r="S10" s="34">
        <v>40</v>
      </c>
      <c r="T10" s="34"/>
      <c r="U10" s="34"/>
      <c r="V10" s="34"/>
      <c r="W10" s="34"/>
      <c r="X10" s="34">
        <v>60</v>
      </c>
      <c r="Y10" s="33">
        <v>35</v>
      </c>
    </row>
    <row r="11" spans="1:25" s="45" customFormat="1" ht="13.5" customHeight="1">
      <c r="A11" s="34">
        <v>2</v>
      </c>
      <c r="B11" s="40" t="s">
        <v>35</v>
      </c>
      <c r="C11" s="40" t="s">
        <v>36</v>
      </c>
      <c r="D11" s="40" t="s">
        <v>102</v>
      </c>
      <c r="E11" s="34">
        <f>SUM(G11:Y11)</f>
        <v>260</v>
      </c>
      <c r="F11" s="34">
        <f>COUNTA(G11:Y11)</f>
        <v>8</v>
      </c>
      <c r="G11" s="34">
        <v>20</v>
      </c>
      <c r="H11" s="34"/>
      <c r="I11" s="34">
        <v>20</v>
      </c>
      <c r="J11" s="34"/>
      <c r="K11" s="34"/>
      <c r="L11" s="34"/>
      <c r="M11" s="34">
        <v>35</v>
      </c>
      <c r="N11" s="34">
        <v>35</v>
      </c>
      <c r="O11" s="34">
        <v>40</v>
      </c>
      <c r="P11" s="34">
        <v>40</v>
      </c>
      <c r="Q11" s="34"/>
      <c r="R11" s="34"/>
      <c r="S11" s="34"/>
      <c r="T11" s="34">
        <v>30</v>
      </c>
      <c r="U11" s="34">
        <v>40</v>
      </c>
      <c r="V11" s="34"/>
      <c r="W11" s="34"/>
      <c r="X11" s="34"/>
      <c r="Y11" s="34"/>
    </row>
    <row r="12" spans="1:25" s="45" customFormat="1" ht="13.5" customHeight="1">
      <c r="A12" s="34">
        <v>3</v>
      </c>
      <c r="B12" s="40" t="s">
        <v>37</v>
      </c>
      <c r="C12" s="40" t="s">
        <v>38</v>
      </c>
      <c r="D12" s="40" t="s">
        <v>85</v>
      </c>
      <c r="E12" s="34">
        <f>SUM(G12:Y12)-J12-L12-I12-X12</f>
        <v>204</v>
      </c>
      <c r="F12" s="34">
        <f>COUNTA(G12:Y12)</f>
        <v>12</v>
      </c>
      <c r="G12" s="34">
        <v>14</v>
      </c>
      <c r="H12" s="34">
        <v>25</v>
      </c>
      <c r="I12" s="33">
        <v>10</v>
      </c>
      <c r="J12" s="33">
        <v>13</v>
      </c>
      <c r="K12" s="34"/>
      <c r="L12" s="33">
        <v>1</v>
      </c>
      <c r="M12" s="34"/>
      <c r="N12" s="34">
        <v>25</v>
      </c>
      <c r="O12" s="34">
        <v>35</v>
      </c>
      <c r="P12" s="34">
        <v>30</v>
      </c>
      <c r="Q12" s="34">
        <v>35</v>
      </c>
      <c r="R12" s="34"/>
      <c r="S12" s="34"/>
      <c r="T12" s="34"/>
      <c r="U12" s="34">
        <v>25</v>
      </c>
      <c r="V12" s="34">
        <v>15</v>
      </c>
      <c r="W12" s="34"/>
      <c r="X12" s="33">
        <v>2</v>
      </c>
      <c r="Y12" s="34"/>
    </row>
    <row r="13" spans="1:25" s="46" customFormat="1" ht="13.5" customHeight="1">
      <c r="A13" s="9">
        <v>4</v>
      </c>
      <c r="B13" s="10" t="s">
        <v>44</v>
      </c>
      <c r="C13" s="10" t="s">
        <v>45</v>
      </c>
      <c r="D13" s="10" t="s">
        <v>105</v>
      </c>
      <c r="E13" s="9">
        <f>SUM(G13:Y13)-G13-I13-J13-K13-L13-T13-V13-M13-X13</f>
        <v>117</v>
      </c>
      <c r="F13" s="9">
        <f>COUNTA(G13:Y13)</f>
        <v>17</v>
      </c>
      <c r="G13" s="32">
        <v>4</v>
      </c>
      <c r="H13" s="11">
        <v>7</v>
      </c>
      <c r="I13" s="32">
        <v>1</v>
      </c>
      <c r="J13" s="32">
        <v>1</v>
      </c>
      <c r="K13" s="32">
        <v>1</v>
      </c>
      <c r="L13" s="32">
        <v>1</v>
      </c>
      <c r="M13" s="32">
        <v>5</v>
      </c>
      <c r="N13" s="11">
        <v>20</v>
      </c>
      <c r="O13" s="11">
        <v>25</v>
      </c>
      <c r="P13" s="11"/>
      <c r="Q13" s="11">
        <v>20</v>
      </c>
      <c r="R13" s="11">
        <v>13</v>
      </c>
      <c r="S13" s="11">
        <v>12</v>
      </c>
      <c r="T13" s="32">
        <v>1</v>
      </c>
      <c r="U13" s="11">
        <v>12</v>
      </c>
      <c r="V13" s="32">
        <v>1</v>
      </c>
      <c r="W13" s="11">
        <v>8</v>
      </c>
      <c r="X13" s="32">
        <v>2</v>
      </c>
      <c r="Y13" s="11"/>
    </row>
    <row r="14" spans="1:25" s="46" customFormat="1" ht="13.5" customHeight="1">
      <c r="A14" s="9">
        <v>5</v>
      </c>
      <c r="B14" s="10" t="s">
        <v>40</v>
      </c>
      <c r="C14" s="10" t="s">
        <v>41</v>
      </c>
      <c r="D14" s="10" t="s">
        <v>102</v>
      </c>
      <c r="E14" s="9">
        <f>SUM(G14:Y14)-T14-X14</f>
        <v>117</v>
      </c>
      <c r="F14" s="9">
        <f>COUNTA(G14:Y14)</f>
        <v>10</v>
      </c>
      <c r="G14" s="11">
        <v>12</v>
      </c>
      <c r="H14" s="11">
        <v>20</v>
      </c>
      <c r="I14" s="11">
        <v>7</v>
      </c>
      <c r="J14" s="11">
        <v>7</v>
      </c>
      <c r="K14" s="11"/>
      <c r="L14" s="11">
        <v>11</v>
      </c>
      <c r="M14" s="11"/>
      <c r="N14" s="11"/>
      <c r="O14" s="11"/>
      <c r="P14" s="11"/>
      <c r="Q14" s="11"/>
      <c r="R14" s="11"/>
      <c r="S14" s="11">
        <v>25</v>
      </c>
      <c r="T14" s="32">
        <v>5</v>
      </c>
      <c r="U14" s="11">
        <v>15</v>
      </c>
      <c r="V14" s="11"/>
      <c r="W14" s="11">
        <v>20</v>
      </c>
      <c r="X14" s="32">
        <v>2</v>
      </c>
      <c r="Y14" s="11"/>
    </row>
    <row r="15" spans="1:25" s="46" customFormat="1" ht="13.5" customHeight="1">
      <c r="A15" s="9">
        <v>6</v>
      </c>
      <c r="B15" s="10" t="s">
        <v>110</v>
      </c>
      <c r="C15" s="10" t="s">
        <v>49</v>
      </c>
      <c r="D15" s="10" t="s">
        <v>122</v>
      </c>
      <c r="E15" s="9">
        <f>SUM(G15:Y15)</f>
        <v>84</v>
      </c>
      <c r="F15" s="9">
        <f>COUNTA(G15:Y15)</f>
        <v>8</v>
      </c>
      <c r="G15" s="11"/>
      <c r="H15" s="11"/>
      <c r="I15" s="11">
        <v>1</v>
      </c>
      <c r="J15" s="11"/>
      <c r="K15" s="11"/>
      <c r="L15" s="11"/>
      <c r="M15" s="11">
        <v>8</v>
      </c>
      <c r="N15" s="11">
        <v>15</v>
      </c>
      <c r="O15" s="11">
        <v>30</v>
      </c>
      <c r="P15" s="11">
        <v>10</v>
      </c>
      <c r="Q15" s="11"/>
      <c r="R15" s="11"/>
      <c r="S15" s="11"/>
      <c r="T15" s="11">
        <v>11</v>
      </c>
      <c r="U15" s="11"/>
      <c r="V15" s="11">
        <v>8</v>
      </c>
      <c r="W15" s="11"/>
      <c r="X15" s="11"/>
      <c r="Y15" s="11">
        <v>1</v>
      </c>
    </row>
    <row r="16" spans="1:25" s="46" customFormat="1" ht="13.5" customHeight="1">
      <c r="A16" s="9">
        <v>7</v>
      </c>
      <c r="B16" s="10" t="s">
        <v>128</v>
      </c>
      <c r="C16" s="10" t="s">
        <v>46</v>
      </c>
      <c r="D16" s="10" t="s">
        <v>102</v>
      </c>
      <c r="E16" s="9">
        <f>SUM(G16:Y16)-I16-M16-T16-X16</f>
        <v>78</v>
      </c>
      <c r="F16" s="9">
        <f>COUNTA(G16:Y16)</f>
        <v>12</v>
      </c>
      <c r="G16" s="11"/>
      <c r="H16" s="11">
        <v>12</v>
      </c>
      <c r="I16" s="32">
        <v>1</v>
      </c>
      <c r="J16" s="11">
        <v>4</v>
      </c>
      <c r="K16" s="11"/>
      <c r="L16" s="11">
        <v>6</v>
      </c>
      <c r="M16" s="32">
        <v>1</v>
      </c>
      <c r="N16" s="11">
        <v>12</v>
      </c>
      <c r="O16" s="11"/>
      <c r="P16" s="11"/>
      <c r="Q16" s="11">
        <v>15</v>
      </c>
      <c r="R16" s="11"/>
      <c r="S16" s="11">
        <v>14</v>
      </c>
      <c r="T16" s="32">
        <v>1</v>
      </c>
      <c r="U16" s="11">
        <v>6</v>
      </c>
      <c r="V16" s="11"/>
      <c r="W16" s="11">
        <v>9</v>
      </c>
      <c r="X16" s="32">
        <v>2</v>
      </c>
      <c r="Y16" s="11"/>
    </row>
    <row r="17" spans="1:25" s="46" customFormat="1" ht="13.5" customHeight="1">
      <c r="A17" s="9">
        <v>8</v>
      </c>
      <c r="B17" s="10" t="s">
        <v>94</v>
      </c>
      <c r="C17" s="10" t="s">
        <v>95</v>
      </c>
      <c r="D17" s="10" t="s">
        <v>85</v>
      </c>
      <c r="E17" s="9">
        <f>SUM(G17:Y17)-H17-J17-L17-M17-T17-X17</f>
        <v>70</v>
      </c>
      <c r="F17" s="9">
        <f>COUNTA(G17:Y17)</f>
        <v>14</v>
      </c>
      <c r="G17" s="11"/>
      <c r="H17" s="32">
        <v>1</v>
      </c>
      <c r="I17" s="11"/>
      <c r="J17" s="32">
        <v>1</v>
      </c>
      <c r="K17" s="11"/>
      <c r="L17" s="32">
        <v>1</v>
      </c>
      <c r="M17" s="32">
        <v>1</v>
      </c>
      <c r="N17" s="11">
        <v>6</v>
      </c>
      <c r="O17" s="11">
        <v>11</v>
      </c>
      <c r="P17" s="11">
        <v>12</v>
      </c>
      <c r="Q17" s="11">
        <v>14</v>
      </c>
      <c r="R17" s="11">
        <v>6</v>
      </c>
      <c r="S17" s="11">
        <v>9</v>
      </c>
      <c r="T17" s="32">
        <v>1</v>
      </c>
      <c r="U17" s="11">
        <v>7</v>
      </c>
      <c r="V17" s="11"/>
      <c r="W17" s="11">
        <v>5</v>
      </c>
      <c r="X17" s="32">
        <v>2</v>
      </c>
      <c r="Y17" s="11"/>
    </row>
    <row r="18" spans="1:25" s="46" customFormat="1" ht="13.5" customHeight="1">
      <c r="A18" s="9">
        <v>9</v>
      </c>
      <c r="B18" s="10" t="s">
        <v>50</v>
      </c>
      <c r="C18" s="10" t="s">
        <v>36</v>
      </c>
      <c r="D18" s="10" t="s">
        <v>103</v>
      </c>
      <c r="E18" s="9">
        <f>SUM(G18:Y18)-G18-I18-J18-M18-L18</f>
        <v>70</v>
      </c>
      <c r="F18" s="9">
        <f>COUNTA(G18:Y18)</f>
        <v>13</v>
      </c>
      <c r="G18" s="32">
        <v>1</v>
      </c>
      <c r="H18" s="11">
        <v>11</v>
      </c>
      <c r="I18" s="32">
        <v>1</v>
      </c>
      <c r="J18" s="32">
        <v>1</v>
      </c>
      <c r="K18" s="11"/>
      <c r="L18" s="32">
        <v>2</v>
      </c>
      <c r="M18" s="32">
        <v>1</v>
      </c>
      <c r="N18" s="11">
        <v>7</v>
      </c>
      <c r="O18" s="11">
        <v>13</v>
      </c>
      <c r="P18" s="11">
        <v>6</v>
      </c>
      <c r="Q18" s="11"/>
      <c r="R18" s="11">
        <v>11</v>
      </c>
      <c r="S18" s="11">
        <v>10</v>
      </c>
      <c r="T18" s="11"/>
      <c r="U18" s="11">
        <v>10</v>
      </c>
      <c r="V18" s="11"/>
      <c r="W18" s="11"/>
      <c r="X18" s="11">
        <v>2</v>
      </c>
      <c r="Y18" s="11"/>
    </row>
    <row r="19" spans="1:25" s="46" customFormat="1" ht="13.5" customHeight="1">
      <c r="A19" s="9">
        <v>10</v>
      </c>
      <c r="B19" s="10" t="s">
        <v>51</v>
      </c>
      <c r="C19" s="10" t="s">
        <v>52</v>
      </c>
      <c r="D19" s="10" t="s">
        <v>102</v>
      </c>
      <c r="E19" s="9">
        <f>SUM(G19:Y19)-G19-I19-J19</f>
        <v>68</v>
      </c>
      <c r="F19" s="9">
        <f>COUNTA(G19:Y19)</f>
        <v>11</v>
      </c>
      <c r="G19" s="32">
        <v>1</v>
      </c>
      <c r="H19" s="11">
        <v>6</v>
      </c>
      <c r="I19" s="32">
        <v>1</v>
      </c>
      <c r="J19" s="32">
        <v>1</v>
      </c>
      <c r="K19" s="11"/>
      <c r="L19" s="11">
        <v>5</v>
      </c>
      <c r="M19" s="11">
        <v>1</v>
      </c>
      <c r="N19" s="11">
        <v>13</v>
      </c>
      <c r="O19" s="11">
        <v>20</v>
      </c>
      <c r="P19" s="11">
        <v>20</v>
      </c>
      <c r="Q19" s="11"/>
      <c r="R19" s="11"/>
      <c r="S19" s="11"/>
      <c r="T19" s="11"/>
      <c r="U19" s="11"/>
      <c r="V19" s="11"/>
      <c r="W19" s="11"/>
      <c r="X19" s="11">
        <v>2</v>
      </c>
      <c r="Y19" s="11">
        <v>1</v>
      </c>
    </row>
    <row r="20" spans="1:25" s="46" customFormat="1" ht="13.5" customHeight="1">
      <c r="A20" s="9">
        <v>11</v>
      </c>
      <c r="B20" s="10" t="s">
        <v>47</v>
      </c>
      <c r="C20" s="10" t="s">
        <v>36</v>
      </c>
      <c r="D20" s="10" t="s">
        <v>105</v>
      </c>
      <c r="E20" s="9">
        <f>SUM(G20:Y20)-I20-J20-K20-L20-M20-T20</f>
        <v>64</v>
      </c>
      <c r="F20" s="9">
        <f>COUNTA(G20:Y20)</f>
        <v>14</v>
      </c>
      <c r="G20" s="11">
        <v>2</v>
      </c>
      <c r="H20" s="11"/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11">
        <v>10</v>
      </c>
      <c r="O20" s="11">
        <v>15</v>
      </c>
      <c r="P20" s="11"/>
      <c r="Q20" s="11"/>
      <c r="R20" s="11">
        <v>10</v>
      </c>
      <c r="S20" s="11">
        <v>13</v>
      </c>
      <c r="T20" s="32">
        <v>1</v>
      </c>
      <c r="U20" s="11"/>
      <c r="V20" s="11">
        <v>2</v>
      </c>
      <c r="W20" s="11">
        <v>10</v>
      </c>
      <c r="X20" s="11">
        <v>2</v>
      </c>
      <c r="Y20" s="11"/>
    </row>
    <row r="21" spans="1:25" s="46" customFormat="1" ht="13.5" customHeight="1">
      <c r="A21" s="9">
        <v>12</v>
      </c>
      <c r="B21" s="10" t="s">
        <v>42</v>
      </c>
      <c r="C21" s="10" t="s">
        <v>43</v>
      </c>
      <c r="D21" s="10" t="s">
        <v>102</v>
      </c>
      <c r="E21" s="9">
        <f>SUM(G21:Y21)</f>
        <v>42</v>
      </c>
      <c r="F21" s="9">
        <f>COUNTA(G21:Y21)</f>
        <v>8</v>
      </c>
      <c r="G21" s="11">
        <v>5</v>
      </c>
      <c r="H21" s="11"/>
      <c r="I21" s="11">
        <v>1</v>
      </c>
      <c r="J21" s="11">
        <v>2</v>
      </c>
      <c r="K21" s="11"/>
      <c r="L21" s="11"/>
      <c r="M21" s="11"/>
      <c r="N21" s="11">
        <v>11</v>
      </c>
      <c r="O21" s="11">
        <v>14</v>
      </c>
      <c r="P21" s="11">
        <v>7</v>
      </c>
      <c r="Q21" s="11"/>
      <c r="R21" s="11"/>
      <c r="S21" s="11"/>
      <c r="T21" s="11">
        <v>1</v>
      </c>
      <c r="U21" s="11"/>
      <c r="V21" s="11"/>
      <c r="W21" s="11"/>
      <c r="X21" s="11"/>
      <c r="Y21" s="11">
        <v>1</v>
      </c>
    </row>
    <row r="22" spans="1:25" s="46" customFormat="1" ht="13.5" customHeight="1">
      <c r="A22" s="9">
        <v>13</v>
      </c>
      <c r="B22" s="10" t="s">
        <v>92</v>
      </c>
      <c r="C22" s="10" t="s">
        <v>93</v>
      </c>
      <c r="D22" s="10" t="s">
        <v>102</v>
      </c>
      <c r="E22" s="9">
        <f>SUM(G22:Y22)-H22-I22-J22</f>
        <v>33</v>
      </c>
      <c r="F22" s="9">
        <f>COUNTA(G22:Y22)</f>
        <v>11</v>
      </c>
      <c r="G22" s="11"/>
      <c r="H22" s="32">
        <v>1</v>
      </c>
      <c r="I22" s="32">
        <v>1</v>
      </c>
      <c r="J22" s="32">
        <v>1</v>
      </c>
      <c r="K22" s="11">
        <v>1</v>
      </c>
      <c r="L22" s="11">
        <v>1</v>
      </c>
      <c r="M22" s="11">
        <v>1</v>
      </c>
      <c r="N22" s="11"/>
      <c r="O22" s="11"/>
      <c r="P22" s="11"/>
      <c r="Q22" s="11">
        <v>13</v>
      </c>
      <c r="R22" s="11"/>
      <c r="S22" s="11">
        <v>7</v>
      </c>
      <c r="T22" s="11"/>
      <c r="U22" s="11">
        <v>5</v>
      </c>
      <c r="V22" s="11"/>
      <c r="W22" s="11">
        <v>3</v>
      </c>
      <c r="X22" s="11">
        <v>2</v>
      </c>
      <c r="Y22" s="11"/>
    </row>
    <row r="23" spans="1:25" s="46" customFormat="1" ht="13.5" customHeight="1">
      <c r="A23" s="9">
        <v>14</v>
      </c>
      <c r="B23" s="10" t="s">
        <v>48</v>
      </c>
      <c r="C23" s="10" t="s">
        <v>49</v>
      </c>
      <c r="D23" s="10" t="s">
        <v>81</v>
      </c>
      <c r="E23" s="9">
        <f>SUM(G23:Y23)-G23-I23-K23-L23</f>
        <v>30</v>
      </c>
      <c r="F23" s="9">
        <f>COUNTA(G23:Y23)</f>
        <v>12</v>
      </c>
      <c r="G23" s="32">
        <v>1</v>
      </c>
      <c r="H23" s="11"/>
      <c r="I23" s="32">
        <v>1</v>
      </c>
      <c r="J23" s="11"/>
      <c r="K23" s="32">
        <v>1</v>
      </c>
      <c r="L23" s="32">
        <v>1</v>
      </c>
      <c r="M23" s="11">
        <v>1</v>
      </c>
      <c r="N23" s="11">
        <v>8</v>
      </c>
      <c r="O23" s="11">
        <v>12</v>
      </c>
      <c r="P23" s="11">
        <v>4</v>
      </c>
      <c r="Q23" s="11"/>
      <c r="R23" s="11"/>
      <c r="S23" s="11"/>
      <c r="T23" s="11">
        <v>1</v>
      </c>
      <c r="U23" s="11"/>
      <c r="V23" s="11">
        <v>1</v>
      </c>
      <c r="W23" s="11"/>
      <c r="X23" s="11">
        <v>2</v>
      </c>
      <c r="Y23" s="11">
        <v>1</v>
      </c>
    </row>
    <row r="24" spans="1:25" s="46" customFormat="1" ht="13.5" customHeight="1">
      <c r="A24" s="9">
        <v>15</v>
      </c>
      <c r="B24" s="10" t="s">
        <v>111</v>
      </c>
      <c r="C24" s="10" t="s">
        <v>112</v>
      </c>
      <c r="D24" s="10" t="s">
        <v>119</v>
      </c>
      <c r="E24" s="9">
        <f>SUM(G24:Y24)-I24-J24-K24-L24</f>
        <v>26</v>
      </c>
      <c r="F24" s="9">
        <f>COUNTA(G24:Y24)</f>
        <v>12</v>
      </c>
      <c r="G24" s="11"/>
      <c r="H24" s="11"/>
      <c r="I24" s="32">
        <v>1</v>
      </c>
      <c r="J24" s="32">
        <v>1</v>
      </c>
      <c r="K24" s="32">
        <v>1</v>
      </c>
      <c r="L24" s="32">
        <v>1</v>
      </c>
      <c r="M24" s="11">
        <v>1</v>
      </c>
      <c r="N24" s="11">
        <v>2</v>
      </c>
      <c r="O24" s="11"/>
      <c r="P24" s="11"/>
      <c r="Q24" s="11">
        <v>10</v>
      </c>
      <c r="R24" s="11"/>
      <c r="S24" s="11">
        <v>4</v>
      </c>
      <c r="T24" s="11">
        <v>1</v>
      </c>
      <c r="U24" s="11">
        <v>4</v>
      </c>
      <c r="V24" s="11"/>
      <c r="W24" s="11">
        <v>2</v>
      </c>
      <c r="X24" s="11">
        <v>2</v>
      </c>
      <c r="Y24" s="11"/>
    </row>
    <row r="25" spans="1:25" s="46" customFormat="1" ht="13.5" customHeight="1">
      <c r="A25" s="9">
        <v>16</v>
      </c>
      <c r="B25" s="10" t="s">
        <v>113</v>
      </c>
      <c r="C25" s="10" t="s">
        <v>38</v>
      </c>
      <c r="D25" s="10" t="s">
        <v>123</v>
      </c>
      <c r="E25" s="9">
        <f>SUM(G25:Y25)-I25</f>
        <v>17</v>
      </c>
      <c r="F25" s="9">
        <f>COUNTA(G25:Y25)</f>
        <v>9</v>
      </c>
      <c r="G25" s="11"/>
      <c r="H25" s="11"/>
      <c r="I25" s="32">
        <v>1</v>
      </c>
      <c r="J25" s="11"/>
      <c r="K25" s="11">
        <v>1</v>
      </c>
      <c r="L25" s="11">
        <v>1</v>
      </c>
      <c r="M25" s="11">
        <v>1</v>
      </c>
      <c r="N25" s="11"/>
      <c r="O25" s="11"/>
      <c r="P25" s="11"/>
      <c r="Q25" s="11">
        <v>9</v>
      </c>
      <c r="R25" s="11"/>
      <c r="S25" s="11"/>
      <c r="T25" s="11">
        <v>1</v>
      </c>
      <c r="U25" s="11"/>
      <c r="V25" s="11">
        <v>1</v>
      </c>
      <c r="W25" s="11"/>
      <c r="X25" s="11">
        <v>2</v>
      </c>
      <c r="Y25" s="11">
        <v>1</v>
      </c>
    </row>
    <row r="26" spans="1:25" s="46" customFormat="1" ht="13.5" customHeight="1">
      <c r="A26" s="9">
        <v>17</v>
      </c>
      <c r="B26" s="10" t="s">
        <v>62</v>
      </c>
      <c r="C26" s="10" t="s">
        <v>39</v>
      </c>
      <c r="D26" s="10" t="s">
        <v>83</v>
      </c>
      <c r="E26" s="9">
        <f>SUM(G26:Y26)-G26-H26-J26-N26</f>
        <v>16</v>
      </c>
      <c r="F26" s="9">
        <f>COUNTA(G26:Y26)</f>
        <v>12</v>
      </c>
      <c r="G26" s="32">
        <v>1</v>
      </c>
      <c r="H26" s="32">
        <v>1</v>
      </c>
      <c r="I26" s="11"/>
      <c r="J26" s="32">
        <v>1</v>
      </c>
      <c r="K26" s="11"/>
      <c r="L26" s="11"/>
      <c r="M26" s="11"/>
      <c r="N26" s="32">
        <v>1</v>
      </c>
      <c r="O26" s="11">
        <v>5</v>
      </c>
      <c r="P26" s="11">
        <v>1</v>
      </c>
      <c r="Q26" s="11">
        <v>5</v>
      </c>
      <c r="R26" s="11">
        <v>1</v>
      </c>
      <c r="S26" s="11">
        <v>1</v>
      </c>
      <c r="T26" s="11"/>
      <c r="U26" s="11">
        <v>1</v>
      </c>
      <c r="V26" s="11"/>
      <c r="W26" s="11">
        <v>1</v>
      </c>
      <c r="X26" s="11"/>
      <c r="Y26" s="11">
        <v>1</v>
      </c>
    </row>
    <row r="27" spans="1:25" s="46" customFormat="1" ht="13.5" customHeight="1">
      <c r="A27" s="9">
        <v>18</v>
      </c>
      <c r="B27" s="10" t="s">
        <v>57</v>
      </c>
      <c r="C27" s="10" t="s">
        <v>58</v>
      </c>
      <c r="D27" s="10" t="s">
        <v>105</v>
      </c>
      <c r="E27" s="9">
        <f>SUM(G27:Y27)-G27-H27-I27-J27-K27-L27</f>
        <v>14</v>
      </c>
      <c r="F27" s="9">
        <f>COUNTA(G27:Y27)</f>
        <v>14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11">
        <v>1</v>
      </c>
      <c r="N27" s="11">
        <v>1</v>
      </c>
      <c r="O27" s="11"/>
      <c r="P27" s="11"/>
      <c r="Q27" s="11"/>
      <c r="R27" s="11"/>
      <c r="S27" s="11">
        <v>6</v>
      </c>
      <c r="T27" s="11">
        <v>1</v>
      </c>
      <c r="U27" s="11">
        <v>1</v>
      </c>
      <c r="V27" s="11">
        <v>1</v>
      </c>
      <c r="W27" s="11">
        <v>1</v>
      </c>
      <c r="X27" s="11">
        <v>2</v>
      </c>
      <c r="Y27" s="11"/>
    </row>
    <row r="28" spans="1:25" s="46" customFormat="1" ht="13.5" customHeight="1">
      <c r="A28" s="9">
        <v>19</v>
      </c>
      <c r="B28" s="10" t="s">
        <v>59</v>
      </c>
      <c r="C28" s="10" t="s">
        <v>126</v>
      </c>
      <c r="D28" s="10" t="s">
        <v>104</v>
      </c>
      <c r="E28" s="9">
        <f>SUM(G28:Y28)</f>
        <v>14</v>
      </c>
      <c r="F28" s="9">
        <f>COUNTA(G28:Y28)</f>
        <v>8</v>
      </c>
      <c r="G28" s="11">
        <v>1</v>
      </c>
      <c r="H28" s="11"/>
      <c r="I28" s="11"/>
      <c r="J28" s="11">
        <v>1</v>
      </c>
      <c r="K28" s="11"/>
      <c r="L28" s="11"/>
      <c r="M28" s="11"/>
      <c r="N28" s="11">
        <v>1</v>
      </c>
      <c r="O28" s="11">
        <v>7</v>
      </c>
      <c r="P28" s="11"/>
      <c r="Q28" s="11"/>
      <c r="R28" s="11">
        <v>1</v>
      </c>
      <c r="S28" s="11">
        <v>1</v>
      </c>
      <c r="T28" s="11"/>
      <c r="U28" s="11"/>
      <c r="V28" s="11">
        <v>1</v>
      </c>
      <c r="W28" s="11">
        <v>1</v>
      </c>
      <c r="X28" s="11"/>
      <c r="Y28" s="11"/>
    </row>
    <row r="29" spans="1:25" s="46" customFormat="1" ht="13.5" customHeight="1">
      <c r="A29" s="9">
        <v>20</v>
      </c>
      <c r="B29" s="10" t="s">
        <v>53</v>
      </c>
      <c r="C29" s="10" t="s">
        <v>54</v>
      </c>
      <c r="D29" s="10" t="s">
        <v>104</v>
      </c>
      <c r="E29" s="9">
        <f>SUM(G29:Y29)</f>
        <v>12</v>
      </c>
      <c r="F29" s="9">
        <f>COUNTA(G29:Y29)</f>
        <v>8</v>
      </c>
      <c r="G29" s="11">
        <v>1</v>
      </c>
      <c r="H29" s="11">
        <v>1</v>
      </c>
      <c r="I29" s="11">
        <v>1</v>
      </c>
      <c r="J29" s="11"/>
      <c r="K29" s="11"/>
      <c r="L29" s="11">
        <v>1</v>
      </c>
      <c r="M29" s="11">
        <v>1</v>
      </c>
      <c r="N29" s="11">
        <v>1</v>
      </c>
      <c r="O29" s="11"/>
      <c r="P29" s="11"/>
      <c r="Q29" s="11"/>
      <c r="R29" s="11"/>
      <c r="S29" s="11">
        <v>5</v>
      </c>
      <c r="T29" s="11"/>
      <c r="U29" s="11"/>
      <c r="V29" s="11">
        <v>1</v>
      </c>
      <c r="W29" s="11"/>
      <c r="X29" s="11"/>
      <c r="Y29" s="11"/>
    </row>
    <row r="30" spans="1:25" s="46" customFormat="1" ht="13.5" customHeight="1">
      <c r="A30" s="9">
        <v>20</v>
      </c>
      <c r="B30" s="10" t="s">
        <v>96</v>
      </c>
      <c r="C30" s="10" t="s">
        <v>49</v>
      </c>
      <c r="D30" s="10" t="s">
        <v>106</v>
      </c>
      <c r="E30" s="9">
        <f>SUM(G30:Y30)</f>
        <v>12</v>
      </c>
      <c r="F30" s="9">
        <f>COUNTA(G30:Y30)</f>
        <v>8</v>
      </c>
      <c r="G30" s="11"/>
      <c r="H30" s="11">
        <v>1</v>
      </c>
      <c r="I30" s="11">
        <v>1</v>
      </c>
      <c r="J30" s="11"/>
      <c r="K30" s="11"/>
      <c r="L30" s="11">
        <v>1</v>
      </c>
      <c r="M30" s="11"/>
      <c r="N30" s="11"/>
      <c r="O30" s="11"/>
      <c r="P30" s="11"/>
      <c r="Q30" s="11">
        <v>4</v>
      </c>
      <c r="R30" s="11">
        <v>1</v>
      </c>
      <c r="S30" s="11"/>
      <c r="T30" s="11"/>
      <c r="U30" s="11">
        <v>1</v>
      </c>
      <c r="V30" s="11"/>
      <c r="W30" s="11">
        <v>1</v>
      </c>
      <c r="X30" s="11">
        <v>2</v>
      </c>
      <c r="Y30" s="11"/>
    </row>
    <row r="31" spans="1:25" s="46" customFormat="1" ht="13.5" customHeight="1">
      <c r="A31" s="9">
        <v>22</v>
      </c>
      <c r="B31" s="10" t="s">
        <v>68</v>
      </c>
      <c r="C31" s="10" t="s">
        <v>27</v>
      </c>
      <c r="D31" s="10" t="s">
        <v>107</v>
      </c>
      <c r="E31" s="9">
        <f>SUM(G31:Y31)-G31-H31-I31-K31</f>
        <v>9</v>
      </c>
      <c r="F31" s="9">
        <f>COUNTA(G31:Y31)</f>
        <v>12</v>
      </c>
      <c r="G31" s="32">
        <v>1</v>
      </c>
      <c r="H31" s="32">
        <v>1</v>
      </c>
      <c r="I31" s="32">
        <v>1</v>
      </c>
      <c r="J31" s="11"/>
      <c r="K31" s="32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2</v>
      </c>
      <c r="R31" s="11"/>
      <c r="S31" s="11"/>
      <c r="T31" s="11">
        <v>1</v>
      </c>
      <c r="U31" s="11"/>
      <c r="V31" s="11">
        <v>1</v>
      </c>
      <c r="W31" s="11"/>
      <c r="X31" s="11"/>
      <c r="Y31" s="11"/>
    </row>
    <row r="32" spans="1:25" s="46" customFormat="1" ht="13.5" customHeight="1">
      <c r="A32" s="9">
        <v>23</v>
      </c>
      <c r="B32" s="10" t="s">
        <v>66</v>
      </c>
      <c r="C32" s="10" t="s">
        <v>67</v>
      </c>
      <c r="D32" s="10" t="s">
        <v>83</v>
      </c>
      <c r="E32" s="9">
        <f>SUM(G32:Y32)-G32-H32-J32</f>
        <v>9</v>
      </c>
      <c r="F32" s="9">
        <f>COUNTA(G32:Y32)</f>
        <v>11</v>
      </c>
      <c r="G32" s="33">
        <v>1</v>
      </c>
      <c r="H32" s="33">
        <v>1</v>
      </c>
      <c r="I32" s="11"/>
      <c r="J32" s="33">
        <v>1</v>
      </c>
      <c r="K32" s="11"/>
      <c r="L32" s="11"/>
      <c r="M32" s="11"/>
      <c r="N32" s="11"/>
      <c r="O32" s="11"/>
      <c r="P32" s="11"/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2</v>
      </c>
      <c r="Y32" s="11"/>
    </row>
    <row r="33" spans="1:25" s="46" customFormat="1" ht="13.5" customHeight="1">
      <c r="A33" s="9">
        <v>24</v>
      </c>
      <c r="B33" s="10" t="s">
        <v>63</v>
      </c>
      <c r="C33" s="10" t="s">
        <v>64</v>
      </c>
      <c r="D33" s="10" t="s">
        <v>102</v>
      </c>
      <c r="E33" s="9">
        <f>SUM(G33:Y33)-G33</f>
        <v>9</v>
      </c>
      <c r="F33" s="9">
        <f>COUNTA(G33:Y33)</f>
        <v>9</v>
      </c>
      <c r="G33" s="32">
        <v>1</v>
      </c>
      <c r="H33" s="11">
        <v>1</v>
      </c>
      <c r="I33" s="11">
        <v>1</v>
      </c>
      <c r="J33" s="11"/>
      <c r="K33" s="11">
        <v>1</v>
      </c>
      <c r="L33" s="11">
        <v>1</v>
      </c>
      <c r="M33" s="11"/>
      <c r="N33" s="11"/>
      <c r="O33" s="11"/>
      <c r="P33" s="11"/>
      <c r="Q33" s="11"/>
      <c r="R33" s="11">
        <v>1</v>
      </c>
      <c r="S33" s="11">
        <v>1</v>
      </c>
      <c r="T33" s="11">
        <v>1</v>
      </c>
      <c r="U33" s="11"/>
      <c r="V33" s="11"/>
      <c r="W33" s="11"/>
      <c r="X33" s="11">
        <v>2</v>
      </c>
      <c r="Y33" s="11"/>
    </row>
    <row r="34" spans="1:25" s="46" customFormat="1" ht="13.5" customHeight="1">
      <c r="A34" s="9">
        <v>24</v>
      </c>
      <c r="B34" s="10" t="s">
        <v>65</v>
      </c>
      <c r="C34" s="10" t="s">
        <v>61</v>
      </c>
      <c r="D34" s="10" t="s">
        <v>104</v>
      </c>
      <c r="E34" s="9">
        <f>SUM(G34:Y34)-G34</f>
        <v>9</v>
      </c>
      <c r="F34" s="9">
        <f>COUNTA(G34:Y34)</f>
        <v>9</v>
      </c>
      <c r="G34" s="32">
        <v>1</v>
      </c>
      <c r="H34" s="11"/>
      <c r="I34" s="11"/>
      <c r="J34" s="11">
        <v>1</v>
      </c>
      <c r="K34" s="11"/>
      <c r="L34" s="11"/>
      <c r="M34" s="11"/>
      <c r="N34" s="11">
        <v>1</v>
      </c>
      <c r="O34" s="11">
        <v>1</v>
      </c>
      <c r="P34" s="11">
        <v>1</v>
      </c>
      <c r="Q34" s="11"/>
      <c r="R34" s="11"/>
      <c r="S34" s="11"/>
      <c r="T34" s="11"/>
      <c r="U34" s="11"/>
      <c r="V34" s="11">
        <v>1</v>
      </c>
      <c r="W34" s="11">
        <v>1</v>
      </c>
      <c r="X34" s="11">
        <v>2</v>
      </c>
      <c r="Y34" s="11">
        <v>1</v>
      </c>
    </row>
    <row r="35" spans="1:25" s="46" customFormat="1" ht="13.5" customHeight="1">
      <c r="A35" s="9">
        <v>26</v>
      </c>
      <c r="B35" s="10" t="s">
        <v>114</v>
      </c>
      <c r="C35" s="10" t="s">
        <v>109</v>
      </c>
      <c r="D35" s="10" t="s">
        <v>120</v>
      </c>
      <c r="E35" s="9">
        <f>SUM(G35:Y35)</f>
        <v>9</v>
      </c>
      <c r="F35" s="9">
        <f>COUNTA(G35:Y35)</f>
        <v>8</v>
      </c>
      <c r="G35" s="11"/>
      <c r="H35" s="11"/>
      <c r="I35" s="11">
        <v>1</v>
      </c>
      <c r="J35" s="11">
        <v>1</v>
      </c>
      <c r="K35" s="11"/>
      <c r="L35" s="11"/>
      <c r="M35" s="11"/>
      <c r="N35" s="11"/>
      <c r="O35" s="11"/>
      <c r="P35" s="11"/>
      <c r="Q35" s="11"/>
      <c r="R35" s="11">
        <v>1</v>
      </c>
      <c r="S35" s="11">
        <v>1</v>
      </c>
      <c r="T35" s="11"/>
      <c r="U35" s="11"/>
      <c r="V35" s="11">
        <v>1</v>
      </c>
      <c r="W35" s="11">
        <v>1</v>
      </c>
      <c r="X35" s="11">
        <v>2</v>
      </c>
      <c r="Y35" s="11">
        <v>1</v>
      </c>
    </row>
    <row r="36" spans="1:25" s="46" customFormat="1" ht="13.5" customHeight="1">
      <c r="A36" s="9">
        <v>26</v>
      </c>
      <c r="B36" s="10" t="s">
        <v>55</v>
      </c>
      <c r="C36" s="10" t="s">
        <v>56</v>
      </c>
      <c r="D36" s="10" t="s">
        <v>105</v>
      </c>
      <c r="E36" s="9">
        <f>SUM(G36:Y36)</f>
        <v>9</v>
      </c>
      <c r="F36" s="9">
        <f>COUNTA(G36:Y36)</f>
        <v>8</v>
      </c>
      <c r="G36" s="11">
        <v>1</v>
      </c>
      <c r="H36" s="11">
        <v>1</v>
      </c>
      <c r="I36" s="11">
        <v>1</v>
      </c>
      <c r="J36" s="11">
        <v>1</v>
      </c>
      <c r="K36" s="11"/>
      <c r="L36" s="11"/>
      <c r="M36" s="11"/>
      <c r="N36" s="11"/>
      <c r="O36" s="11"/>
      <c r="P36" s="11"/>
      <c r="Q36" s="11"/>
      <c r="R36" s="11"/>
      <c r="S36" s="11">
        <v>1</v>
      </c>
      <c r="T36" s="11"/>
      <c r="U36" s="11"/>
      <c r="V36" s="11"/>
      <c r="W36" s="11">
        <v>1</v>
      </c>
      <c r="X36" s="11">
        <v>2</v>
      </c>
      <c r="Y36" s="11">
        <v>1</v>
      </c>
    </row>
    <row r="37" spans="1:25" s="48" customFormat="1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42" customFormat="1" ht="13.5" customHeight="1">
      <c r="A38" s="16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s="45" customFormat="1" ht="13.5" customHeight="1">
      <c r="A39" s="21">
        <v>1</v>
      </c>
      <c r="B39" s="22" t="s">
        <v>97</v>
      </c>
      <c r="C39" s="22" t="s">
        <v>32</v>
      </c>
      <c r="D39" s="22" t="s">
        <v>102</v>
      </c>
      <c r="E39" s="21">
        <f>SUM(G39:Y39)-T39-I39-Y39</f>
        <v>285</v>
      </c>
      <c r="F39" s="21">
        <f aca="true" t="shared" si="0" ref="F39:F45">COUNTA(G39:Y39)</f>
        <v>11</v>
      </c>
      <c r="G39" s="21"/>
      <c r="H39" s="21">
        <v>40</v>
      </c>
      <c r="I39" s="32">
        <v>30</v>
      </c>
      <c r="J39" s="21">
        <v>35</v>
      </c>
      <c r="K39" s="21">
        <v>40</v>
      </c>
      <c r="L39" s="21">
        <v>30</v>
      </c>
      <c r="M39" s="21"/>
      <c r="N39" s="21"/>
      <c r="O39" s="21"/>
      <c r="P39" s="21"/>
      <c r="Q39" s="21"/>
      <c r="R39" s="21"/>
      <c r="S39" s="21">
        <v>35</v>
      </c>
      <c r="T39" s="32">
        <v>25</v>
      </c>
      <c r="U39" s="21">
        <v>30</v>
      </c>
      <c r="V39" s="21">
        <v>35</v>
      </c>
      <c r="W39" s="21">
        <v>40</v>
      </c>
      <c r="X39" s="21"/>
      <c r="Y39" s="32">
        <v>1</v>
      </c>
    </row>
    <row r="40" spans="1:25" s="45" customFormat="1" ht="13.5" customHeight="1">
      <c r="A40" s="21">
        <v>2</v>
      </c>
      <c r="B40" s="22" t="s">
        <v>115</v>
      </c>
      <c r="C40" s="22" t="s">
        <v>116</v>
      </c>
      <c r="D40" s="22" t="s">
        <v>124</v>
      </c>
      <c r="E40" s="21">
        <f>SUM(G40:Y40)-M40</f>
        <v>214</v>
      </c>
      <c r="F40" s="21">
        <f t="shared" si="0"/>
        <v>9</v>
      </c>
      <c r="G40" s="21"/>
      <c r="H40" s="21"/>
      <c r="I40" s="21">
        <v>14</v>
      </c>
      <c r="J40" s="21"/>
      <c r="K40" s="21">
        <v>30</v>
      </c>
      <c r="L40" s="21">
        <v>25</v>
      </c>
      <c r="M40" s="32">
        <v>8</v>
      </c>
      <c r="N40" s="21">
        <v>35</v>
      </c>
      <c r="O40" s="21">
        <v>40</v>
      </c>
      <c r="P40" s="21"/>
      <c r="Q40" s="21"/>
      <c r="R40" s="21"/>
      <c r="S40" s="21">
        <v>30</v>
      </c>
      <c r="T40" s="21">
        <v>15</v>
      </c>
      <c r="U40" s="21">
        <v>25</v>
      </c>
      <c r="V40" s="21"/>
      <c r="W40" s="21"/>
      <c r="X40" s="21"/>
      <c r="Y40" s="21"/>
    </row>
    <row r="41" spans="1:25" s="45" customFormat="1" ht="13.5" customHeight="1">
      <c r="A41" s="21">
        <v>3</v>
      </c>
      <c r="B41" s="22" t="s">
        <v>98</v>
      </c>
      <c r="C41" s="22" t="s">
        <v>99</v>
      </c>
      <c r="D41" s="22" t="s">
        <v>82</v>
      </c>
      <c r="E41" s="21">
        <f>SUM(G41:Y41)-I41-X41</f>
        <v>155</v>
      </c>
      <c r="F41" s="21">
        <f t="shared" si="0"/>
        <v>10</v>
      </c>
      <c r="G41" s="21"/>
      <c r="H41" s="21">
        <v>20</v>
      </c>
      <c r="I41" s="32">
        <v>10</v>
      </c>
      <c r="J41" s="21">
        <v>14</v>
      </c>
      <c r="K41" s="21">
        <v>14</v>
      </c>
      <c r="L41" s="21"/>
      <c r="M41" s="21"/>
      <c r="N41" s="21">
        <v>30</v>
      </c>
      <c r="O41" s="21">
        <v>35</v>
      </c>
      <c r="P41" s="21">
        <v>14</v>
      </c>
      <c r="Q41" s="21"/>
      <c r="R41" s="21">
        <v>13</v>
      </c>
      <c r="S41" s="21"/>
      <c r="T41" s="21"/>
      <c r="U41" s="21"/>
      <c r="V41" s="21"/>
      <c r="W41" s="21">
        <v>15</v>
      </c>
      <c r="X41" s="32">
        <v>4</v>
      </c>
      <c r="Y41" s="21"/>
    </row>
    <row r="42" spans="1:25" s="45" customFormat="1" ht="13.5" customHeight="1">
      <c r="A42" s="21">
        <v>3</v>
      </c>
      <c r="B42" s="22" t="s">
        <v>117</v>
      </c>
      <c r="C42" s="22" t="s">
        <v>118</v>
      </c>
      <c r="D42" s="22" t="s">
        <v>121</v>
      </c>
      <c r="E42" s="21">
        <f>SUM(G42:Y42)-X42-Y42</f>
        <v>155</v>
      </c>
      <c r="F42" s="21">
        <f t="shared" si="0"/>
        <v>10</v>
      </c>
      <c r="G42" s="21"/>
      <c r="H42" s="21"/>
      <c r="I42" s="21">
        <v>12</v>
      </c>
      <c r="J42" s="21"/>
      <c r="K42" s="21"/>
      <c r="L42" s="21">
        <v>15</v>
      </c>
      <c r="M42" s="21"/>
      <c r="N42" s="21"/>
      <c r="O42" s="21"/>
      <c r="P42" s="21"/>
      <c r="Q42" s="21">
        <v>30</v>
      </c>
      <c r="R42" s="21">
        <v>14</v>
      </c>
      <c r="S42" s="21">
        <v>25</v>
      </c>
      <c r="T42" s="21"/>
      <c r="U42" s="21">
        <v>20</v>
      </c>
      <c r="V42" s="21">
        <v>14</v>
      </c>
      <c r="W42" s="21">
        <v>25</v>
      </c>
      <c r="X42" s="32">
        <v>10</v>
      </c>
      <c r="Y42" s="32">
        <v>1</v>
      </c>
    </row>
    <row r="43" spans="1:25" s="46" customFormat="1" ht="13.5" customHeight="1">
      <c r="A43" s="12">
        <v>5</v>
      </c>
      <c r="B43" s="13" t="s">
        <v>30</v>
      </c>
      <c r="C43" s="13" t="s">
        <v>31</v>
      </c>
      <c r="D43" s="13" t="s">
        <v>81</v>
      </c>
      <c r="E43" s="12">
        <f>SUM(G43:Y43)</f>
        <v>112</v>
      </c>
      <c r="F43" s="12">
        <f t="shared" si="0"/>
        <v>8</v>
      </c>
      <c r="G43" s="14">
        <v>9</v>
      </c>
      <c r="H43" s="14"/>
      <c r="I43" s="14">
        <v>6</v>
      </c>
      <c r="J43" s="14"/>
      <c r="K43" s="14"/>
      <c r="L43" s="14">
        <v>11</v>
      </c>
      <c r="M43" s="14">
        <v>3</v>
      </c>
      <c r="N43" s="14">
        <v>25</v>
      </c>
      <c r="O43" s="14">
        <v>30</v>
      </c>
      <c r="P43" s="14">
        <v>20</v>
      </c>
      <c r="Q43" s="14"/>
      <c r="R43" s="14"/>
      <c r="S43" s="14"/>
      <c r="T43" s="14">
        <v>8</v>
      </c>
      <c r="U43" s="14"/>
      <c r="V43" s="14"/>
      <c r="W43" s="14"/>
      <c r="X43" s="14"/>
      <c r="Y43" s="14"/>
    </row>
    <row r="44" spans="1:25" s="46" customFormat="1" ht="13.5" customHeight="1">
      <c r="A44" s="12">
        <v>6</v>
      </c>
      <c r="B44" s="13" t="s">
        <v>28</v>
      </c>
      <c r="C44" s="13" t="s">
        <v>29</v>
      </c>
      <c r="D44" s="13" t="s">
        <v>102</v>
      </c>
      <c r="E44" s="12">
        <f>SUM(G44:Y44)</f>
        <v>75</v>
      </c>
      <c r="F44" s="12">
        <f t="shared" si="0"/>
        <v>8</v>
      </c>
      <c r="G44" s="14">
        <v>11</v>
      </c>
      <c r="H44" s="14"/>
      <c r="I44" s="14">
        <v>4</v>
      </c>
      <c r="J44" s="14"/>
      <c r="K44" s="14">
        <v>9</v>
      </c>
      <c r="L44" s="14"/>
      <c r="M44" s="14">
        <v>1</v>
      </c>
      <c r="N44" s="14"/>
      <c r="O44" s="14">
        <v>25</v>
      </c>
      <c r="P44" s="14"/>
      <c r="Q44" s="14"/>
      <c r="R44" s="14">
        <v>12</v>
      </c>
      <c r="S44" s="14"/>
      <c r="T44" s="14">
        <v>9</v>
      </c>
      <c r="U44" s="14"/>
      <c r="V44" s="14">
        <v>4</v>
      </c>
      <c r="W44" s="14"/>
      <c r="X44" s="14"/>
      <c r="Y44" s="14"/>
    </row>
    <row r="45" spans="1:25" s="46" customFormat="1" ht="13.5" customHeight="1">
      <c r="A45" s="12">
        <v>7</v>
      </c>
      <c r="B45" s="13" t="s">
        <v>100</v>
      </c>
      <c r="C45" s="13" t="s">
        <v>101</v>
      </c>
      <c r="D45" s="13" t="s">
        <v>108</v>
      </c>
      <c r="E45" s="12">
        <f>SUM(G45:Y45)</f>
        <v>72</v>
      </c>
      <c r="F45" s="12">
        <f t="shared" si="0"/>
        <v>8</v>
      </c>
      <c r="G45" s="14"/>
      <c r="H45" s="14">
        <v>14</v>
      </c>
      <c r="I45" s="14">
        <v>5</v>
      </c>
      <c r="J45" s="14"/>
      <c r="K45" s="14">
        <v>5</v>
      </c>
      <c r="L45" s="14"/>
      <c r="M45" s="14">
        <v>1</v>
      </c>
      <c r="N45" s="14"/>
      <c r="O45" s="14"/>
      <c r="P45" s="14"/>
      <c r="Q45" s="14"/>
      <c r="R45" s="14">
        <v>11</v>
      </c>
      <c r="S45" s="14"/>
      <c r="T45" s="14">
        <v>10</v>
      </c>
      <c r="U45" s="14">
        <v>15</v>
      </c>
      <c r="V45" s="14">
        <v>11</v>
      </c>
      <c r="W45" s="14"/>
      <c r="X45" s="14"/>
      <c r="Y45" s="14"/>
    </row>
  </sheetData>
  <sheetProtection/>
  <mergeCells count="1">
    <mergeCell ref="A6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3.7109375" defaultRowHeight="13.5" customHeight="1"/>
  <cols>
    <col min="1" max="1" width="4.7109375" style="8" customWidth="1"/>
    <col min="2" max="3" width="12.7109375" style="8" customWidth="1"/>
    <col min="4" max="4" width="22.7109375" style="8" customWidth="1"/>
    <col min="5" max="6" width="5.7109375" style="15" customWidth="1"/>
    <col min="7" max="8" width="3.7109375" style="15" customWidth="1"/>
    <col min="9" max="22" width="3.57421875" style="15" customWidth="1"/>
    <col min="23" max="25" width="3.7109375" style="15" customWidth="1"/>
    <col min="26" max="16384" width="3.7109375" style="54" customWidth="1"/>
  </cols>
  <sheetData>
    <row r="1" spans="1:25" s="42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3" customFormat="1" ht="24.7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43" customFormat="1" ht="13.5">
      <c r="A3" s="3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3" customFormat="1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2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43" customFormat="1" ht="13.5">
      <c r="A6" s="65" t="s">
        <v>0</v>
      </c>
      <c r="B6" s="65"/>
      <c r="C6" s="65"/>
      <c r="D6" s="65"/>
      <c r="E6" s="65"/>
      <c r="F6" s="65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  <c r="X6" s="4">
        <v>18</v>
      </c>
      <c r="Y6" s="4">
        <v>19</v>
      </c>
    </row>
    <row r="7" spans="1:25" s="44" customFormat="1" ht="150" customHeight="1">
      <c r="A7" s="5" t="s">
        <v>4</v>
      </c>
      <c r="B7" s="5" t="s">
        <v>89</v>
      </c>
      <c r="C7" s="5" t="s">
        <v>90</v>
      </c>
      <c r="D7" s="5" t="s">
        <v>1</v>
      </c>
      <c r="E7" s="5" t="s">
        <v>2</v>
      </c>
      <c r="F7" s="5" t="s">
        <v>3</v>
      </c>
      <c r="G7" s="5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26</v>
      </c>
      <c r="Y7" s="7" t="s">
        <v>25</v>
      </c>
    </row>
    <row r="8" spans="1:25" s="41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42" customFormat="1" ht="13.5" customHeight="1">
      <c r="A9" s="3" t="s">
        <v>69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 customHeight="1">
      <c r="A10" s="9">
        <v>1</v>
      </c>
      <c r="B10" s="10" t="s">
        <v>57</v>
      </c>
      <c r="C10" s="10" t="s">
        <v>58</v>
      </c>
      <c r="D10" s="10" t="s">
        <v>105</v>
      </c>
      <c r="E10" s="9">
        <f>SUM(G10:Y10)-I10-J10-K10-L10-X10-W10</f>
        <v>66</v>
      </c>
      <c r="F10" s="9">
        <f>COUNTA(G10:Y10)</f>
        <v>14</v>
      </c>
      <c r="G10" s="11">
        <v>8</v>
      </c>
      <c r="H10" s="11">
        <v>9</v>
      </c>
      <c r="I10" s="32">
        <v>4</v>
      </c>
      <c r="J10" s="32">
        <v>5</v>
      </c>
      <c r="K10" s="32">
        <v>4</v>
      </c>
      <c r="L10" s="32">
        <v>6</v>
      </c>
      <c r="M10" s="11">
        <v>8</v>
      </c>
      <c r="N10" s="11">
        <v>10</v>
      </c>
      <c r="O10" s="11"/>
      <c r="P10" s="11"/>
      <c r="Q10" s="11"/>
      <c r="R10" s="11"/>
      <c r="S10" s="11">
        <v>10</v>
      </c>
      <c r="T10" s="11">
        <v>6</v>
      </c>
      <c r="U10" s="11">
        <v>9</v>
      </c>
      <c r="V10" s="11">
        <v>6</v>
      </c>
      <c r="W10" s="32">
        <v>5</v>
      </c>
      <c r="X10" s="32">
        <v>2</v>
      </c>
      <c r="Y10" s="11"/>
    </row>
    <row r="11" spans="1:25" s="41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42" customFormat="1" ht="13.5" customHeight="1">
      <c r="A12" s="3" t="s">
        <v>70</v>
      </c>
      <c r="B12" s="3"/>
      <c r="C12" s="3"/>
      <c r="D12" s="3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s="55" customFormat="1" ht="13.5" customHeight="1">
      <c r="A13" s="26">
        <v>1</v>
      </c>
      <c r="B13" s="27" t="s">
        <v>51</v>
      </c>
      <c r="C13" s="27" t="s">
        <v>52</v>
      </c>
      <c r="D13" s="27" t="s">
        <v>102</v>
      </c>
      <c r="E13" s="26">
        <f>SUM(G13:Y13)-G13-I13-Y13</f>
        <v>70</v>
      </c>
      <c r="F13" s="26">
        <f>COUNTA(G13:Y13)</f>
        <v>11</v>
      </c>
      <c r="G13" s="32">
        <v>5</v>
      </c>
      <c r="H13" s="28">
        <v>9</v>
      </c>
      <c r="I13" s="32">
        <v>6</v>
      </c>
      <c r="J13" s="28">
        <v>8</v>
      </c>
      <c r="K13" s="28"/>
      <c r="L13" s="28">
        <v>8</v>
      </c>
      <c r="M13" s="28">
        <v>8</v>
      </c>
      <c r="N13" s="28">
        <v>9</v>
      </c>
      <c r="O13" s="28">
        <v>10</v>
      </c>
      <c r="P13" s="28">
        <v>10</v>
      </c>
      <c r="Q13" s="28"/>
      <c r="R13" s="28"/>
      <c r="S13" s="28"/>
      <c r="T13" s="28"/>
      <c r="U13" s="28"/>
      <c r="V13" s="28"/>
      <c r="W13" s="28"/>
      <c r="X13" s="28">
        <v>8</v>
      </c>
      <c r="Y13" s="32">
        <v>5</v>
      </c>
    </row>
    <row r="14" spans="1:25" s="55" customFormat="1" ht="13.5" customHeight="1">
      <c r="A14" s="26">
        <v>2</v>
      </c>
      <c r="B14" s="27" t="s">
        <v>47</v>
      </c>
      <c r="C14" s="27" t="s">
        <v>36</v>
      </c>
      <c r="D14" s="27" t="s">
        <v>105</v>
      </c>
      <c r="E14" s="26">
        <f>SUM(G14:Y14)-G14-I14-L14-V14-M14-X14</f>
        <v>68</v>
      </c>
      <c r="F14" s="26">
        <f>COUNTA(G14:Y14)</f>
        <v>14</v>
      </c>
      <c r="G14" s="32">
        <v>6</v>
      </c>
      <c r="H14" s="28"/>
      <c r="I14" s="32">
        <v>5</v>
      </c>
      <c r="J14" s="28">
        <v>9</v>
      </c>
      <c r="K14" s="28">
        <v>9</v>
      </c>
      <c r="L14" s="32">
        <v>7</v>
      </c>
      <c r="M14" s="32">
        <v>7</v>
      </c>
      <c r="N14" s="28">
        <v>8</v>
      </c>
      <c r="O14" s="28">
        <v>9</v>
      </c>
      <c r="P14" s="28"/>
      <c r="Q14" s="28"/>
      <c r="R14" s="28">
        <v>9</v>
      </c>
      <c r="S14" s="28">
        <v>8</v>
      </c>
      <c r="T14" s="28">
        <v>7</v>
      </c>
      <c r="U14" s="28"/>
      <c r="V14" s="32">
        <v>6</v>
      </c>
      <c r="W14" s="28">
        <v>9</v>
      </c>
      <c r="X14" s="32">
        <v>2</v>
      </c>
      <c r="Y14" s="28"/>
    </row>
    <row r="15" spans="1:25" s="53" customFormat="1" ht="13.5" customHeight="1">
      <c r="A15" s="30">
        <v>3</v>
      </c>
      <c r="B15" s="29" t="s">
        <v>94</v>
      </c>
      <c r="C15" s="29" t="s">
        <v>95</v>
      </c>
      <c r="D15" s="29" t="s">
        <v>85</v>
      </c>
      <c r="E15" s="30">
        <f>SUM(G15:Y15)-H15-J15-L15-M15-N15-X15</f>
        <v>65</v>
      </c>
      <c r="F15" s="30">
        <f>COUNTA(G15:Y15)</f>
        <v>14</v>
      </c>
      <c r="G15" s="49"/>
      <c r="H15" s="50">
        <v>7</v>
      </c>
      <c r="I15" s="49"/>
      <c r="J15" s="50">
        <v>4</v>
      </c>
      <c r="K15" s="49"/>
      <c r="L15" s="50">
        <v>5</v>
      </c>
      <c r="M15" s="50">
        <v>6</v>
      </c>
      <c r="N15" s="50">
        <v>7</v>
      </c>
      <c r="O15" s="49">
        <v>8</v>
      </c>
      <c r="P15" s="49">
        <v>8</v>
      </c>
      <c r="Q15" s="49">
        <v>10</v>
      </c>
      <c r="R15" s="49">
        <v>8</v>
      </c>
      <c r="S15" s="49">
        <v>7</v>
      </c>
      <c r="T15" s="49">
        <v>8</v>
      </c>
      <c r="U15" s="49">
        <v>8</v>
      </c>
      <c r="V15" s="49"/>
      <c r="W15" s="49">
        <v>8</v>
      </c>
      <c r="X15" s="49">
        <v>2</v>
      </c>
      <c r="Y15" s="49"/>
    </row>
    <row r="16" s="41" customFormat="1" ht="13.5" customHeight="1"/>
    <row r="17" spans="1:25" s="42" customFormat="1" ht="13.5" customHeight="1">
      <c r="A17" s="16" t="s">
        <v>71</v>
      </c>
      <c r="B17" s="16"/>
      <c r="C17" s="16"/>
      <c r="D17" s="16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3.5" customHeight="1">
      <c r="A18" s="12">
        <v>1</v>
      </c>
      <c r="B18" s="13" t="s">
        <v>28</v>
      </c>
      <c r="C18" s="13" t="s">
        <v>29</v>
      </c>
      <c r="D18" s="13" t="s">
        <v>102</v>
      </c>
      <c r="E18" s="12">
        <f>SUM(G18:Y18)</f>
        <v>64</v>
      </c>
      <c r="F18" s="12">
        <f>COUNTA(G18:Y18)</f>
        <v>8</v>
      </c>
      <c r="G18" s="14">
        <v>7</v>
      </c>
      <c r="H18" s="14"/>
      <c r="I18" s="14">
        <v>9</v>
      </c>
      <c r="J18" s="14"/>
      <c r="K18" s="14">
        <v>9</v>
      </c>
      <c r="L18" s="14"/>
      <c r="M18" s="14">
        <v>7</v>
      </c>
      <c r="N18" s="14"/>
      <c r="O18" s="14">
        <v>10</v>
      </c>
      <c r="P18" s="14"/>
      <c r="Q18" s="14"/>
      <c r="R18" s="14">
        <v>8</v>
      </c>
      <c r="S18" s="14"/>
      <c r="T18" s="14">
        <v>7</v>
      </c>
      <c r="U18" s="14"/>
      <c r="V18" s="14">
        <v>7</v>
      </c>
      <c r="W18" s="14"/>
      <c r="X18" s="14"/>
      <c r="Y18" s="14"/>
    </row>
    <row r="20" spans="1:25" s="56" customFormat="1" ht="13.5" customHeight="1">
      <c r="A20" s="19" t="s">
        <v>72</v>
      </c>
      <c r="B20" s="19"/>
      <c r="C20" s="19"/>
      <c r="D20" s="19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55" customFormat="1" ht="13.5" customHeight="1">
      <c r="A21" s="25" t="s">
        <v>127</v>
      </c>
      <c r="B21" s="31" t="s">
        <v>33</v>
      </c>
      <c r="C21" s="31" t="s">
        <v>34</v>
      </c>
      <c r="D21" s="31" t="s">
        <v>102</v>
      </c>
      <c r="E21" s="39">
        <f>SUM(G21:Y21)-P21-G21-H21</f>
        <v>86</v>
      </c>
      <c r="F21" s="39">
        <f>COUNTA(G21:Y21)</f>
        <v>11</v>
      </c>
      <c r="G21" s="33">
        <v>10</v>
      </c>
      <c r="H21" s="33">
        <v>10</v>
      </c>
      <c r="I21" s="39">
        <v>10</v>
      </c>
      <c r="J21" s="39">
        <v>10</v>
      </c>
      <c r="K21" s="39"/>
      <c r="L21" s="39"/>
      <c r="M21" s="39">
        <v>10</v>
      </c>
      <c r="N21" s="39">
        <v>10</v>
      </c>
      <c r="O21" s="39"/>
      <c r="P21" s="33">
        <v>9</v>
      </c>
      <c r="Q21" s="39"/>
      <c r="R21" s="39">
        <v>10</v>
      </c>
      <c r="S21" s="39">
        <v>10</v>
      </c>
      <c r="T21" s="39"/>
      <c r="U21" s="39"/>
      <c r="V21" s="39"/>
      <c r="W21" s="39"/>
      <c r="X21" s="39">
        <v>16</v>
      </c>
      <c r="Y21" s="39">
        <v>10</v>
      </c>
    </row>
    <row r="22" spans="1:25" s="55" customFormat="1" ht="13.5" customHeight="1">
      <c r="A22" s="25" t="s">
        <v>127</v>
      </c>
      <c r="B22" s="31" t="s">
        <v>35</v>
      </c>
      <c r="C22" s="31" t="s">
        <v>36</v>
      </c>
      <c r="D22" s="31" t="s">
        <v>102</v>
      </c>
      <c r="E22" s="39">
        <f>SUM(G22:Y22)</f>
        <v>75</v>
      </c>
      <c r="F22" s="39">
        <f>COUNTA(G22:Y22)</f>
        <v>8</v>
      </c>
      <c r="G22" s="39">
        <v>9</v>
      </c>
      <c r="H22" s="39"/>
      <c r="I22" s="39">
        <v>9</v>
      </c>
      <c r="J22" s="39"/>
      <c r="K22" s="39"/>
      <c r="L22" s="39"/>
      <c r="M22" s="39">
        <v>9</v>
      </c>
      <c r="N22" s="39">
        <v>9</v>
      </c>
      <c r="O22" s="39">
        <v>10</v>
      </c>
      <c r="P22" s="39">
        <v>10</v>
      </c>
      <c r="Q22" s="39"/>
      <c r="R22" s="39"/>
      <c r="S22" s="39"/>
      <c r="T22" s="39">
        <v>9</v>
      </c>
      <c r="U22" s="39">
        <v>10</v>
      </c>
      <c r="V22" s="39"/>
      <c r="W22" s="39"/>
      <c r="X22" s="39"/>
      <c r="Y22" s="39"/>
    </row>
    <row r="23" spans="1:25" s="55" customFormat="1" ht="13.5" customHeight="1">
      <c r="A23" s="30">
        <v>1</v>
      </c>
      <c r="B23" s="27" t="s">
        <v>55</v>
      </c>
      <c r="C23" s="27" t="s">
        <v>56</v>
      </c>
      <c r="D23" s="27" t="s">
        <v>105</v>
      </c>
      <c r="E23" s="26">
        <f>SUM(G23:Y23)</f>
        <v>29</v>
      </c>
      <c r="F23" s="26">
        <f>COUNTA(G23:Y23)</f>
        <v>8</v>
      </c>
      <c r="G23" s="28">
        <v>3</v>
      </c>
      <c r="H23" s="28">
        <v>5</v>
      </c>
      <c r="I23" s="28">
        <v>2</v>
      </c>
      <c r="J23" s="28">
        <v>2</v>
      </c>
      <c r="K23" s="28"/>
      <c r="L23" s="28"/>
      <c r="M23" s="28"/>
      <c r="N23" s="28"/>
      <c r="O23" s="28"/>
      <c r="P23" s="28"/>
      <c r="Q23" s="28"/>
      <c r="R23" s="28"/>
      <c r="S23" s="28">
        <v>8</v>
      </c>
      <c r="T23" s="28"/>
      <c r="U23" s="28"/>
      <c r="V23" s="28"/>
      <c r="W23" s="28">
        <v>6</v>
      </c>
      <c r="X23" s="28">
        <v>2</v>
      </c>
      <c r="Y23" s="28">
        <v>1</v>
      </c>
    </row>
    <row r="24" spans="1:25" s="41" customFormat="1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56" customFormat="1" ht="13.5" customHeight="1">
      <c r="A25" s="19" t="s">
        <v>130</v>
      </c>
      <c r="B25" s="19"/>
      <c r="C25" s="19"/>
      <c r="D25" s="19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55" customFormat="1" ht="13.5" customHeight="1">
      <c r="A26" s="26">
        <v>1</v>
      </c>
      <c r="B26" s="27" t="s">
        <v>44</v>
      </c>
      <c r="C26" s="27" t="s">
        <v>45</v>
      </c>
      <c r="D26" s="27" t="s">
        <v>105</v>
      </c>
      <c r="E26" s="26">
        <f>SUM(G26:Y26)-G26-I26-K26-L26-M26-T26-V26-J26-X26</f>
        <v>72</v>
      </c>
      <c r="F26" s="26">
        <f>COUNTA(G26:Y26)</f>
        <v>17</v>
      </c>
      <c r="G26" s="32">
        <v>8</v>
      </c>
      <c r="H26" s="28">
        <v>9</v>
      </c>
      <c r="I26" s="32">
        <v>6</v>
      </c>
      <c r="J26" s="32">
        <v>8</v>
      </c>
      <c r="K26" s="32">
        <v>5</v>
      </c>
      <c r="L26" s="33">
        <v>6</v>
      </c>
      <c r="M26" s="33">
        <v>5</v>
      </c>
      <c r="N26" s="28">
        <v>10</v>
      </c>
      <c r="O26" s="28">
        <v>9</v>
      </c>
      <c r="P26" s="28"/>
      <c r="Q26" s="28">
        <v>9</v>
      </c>
      <c r="R26" s="28">
        <v>9</v>
      </c>
      <c r="S26" s="28">
        <v>9</v>
      </c>
      <c r="T26" s="32">
        <v>5</v>
      </c>
      <c r="U26" s="28">
        <v>9</v>
      </c>
      <c r="V26" s="32">
        <v>6</v>
      </c>
      <c r="W26" s="28">
        <v>8</v>
      </c>
      <c r="X26" s="32">
        <v>6</v>
      </c>
      <c r="Y26" s="28"/>
    </row>
    <row r="27" spans="1:25" s="55" customFormat="1" ht="13.5" customHeight="1">
      <c r="A27" s="26">
        <v>2</v>
      </c>
      <c r="B27" s="27" t="s">
        <v>110</v>
      </c>
      <c r="C27" s="27" t="s">
        <v>49</v>
      </c>
      <c r="D27" s="27" t="s">
        <v>125</v>
      </c>
      <c r="E27" s="26">
        <f>SUM(G27:Y27)</f>
        <v>54</v>
      </c>
      <c r="F27" s="26">
        <f>COUNTA(G27:Y27)</f>
        <v>8</v>
      </c>
      <c r="G27" s="28"/>
      <c r="H27" s="28"/>
      <c r="I27" s="28">
        <v>4</v>
      </c>
      <c r="J27" s="28"/>
      <c r="K27" s="28"/>
      <c r="L27" s="28"/>
      <c r="M27" s="28">
        <v>6</v>
      </c>
      <c r="N27" s="28">
        <v>9</v>
      </c>
      <c r="O27" s="28">
        <v>10</v>
      </c>
      <c r="P27" s="28">
        <v>7</v>
      </c>
      <c r="Q27" s="28"/>
      <c r="R27" s="28"/>
      <c r="S27" s="28"/>
      <c r="T27" s="28">
        <v>9</v>
      </c>
      <c r="U27" s="28"/>
      <c r="V27" s="28">
        <v>8</v>
      </c>
      <c r="W27" s="28"/>
      <c r="X27" s="28"/>
      <c r="Y27" s="28">
        <v>1</v>
      </c>
    </row>
    <row r="28" spans="1:25" s="55" customFormat="1" ht="13.5" customHeight="1">
      <c r="A28" s="26">
        <v>3</v>
      </c>
      <c r="B28" s="27" t="s">
        <v>53</v>
      </c>
      <c r="C28" s="27" t="s">
        <v>54</v>
      </c>
      <c r="D28" s="27" t="s">
        <v>104</v>
      </c>
      <c r="E28" s="26">
        <f>SUM(G28:Y28)</f>
        <v>31</v>
      </c>
      <c r="F28" s="26">
        <f>COUNTA(G28:Y28)</f>
        <v>8</v>
      </c>
      <c r="G28" s="28">
        <v>6</v>
      </c>
      <c r="H28" s="28">
        <v>5</v>
      </c>
      <c r="I28" s="28">
        <v>1</v>
      </c>
      <c r="J28" s="28"/>
      <c r="K28" s="28"/>
      <c r="L28" s="28">
        <v>4</v>
      </c>
      <c r="M28" s="28">
        <v>1</v>
      </c>
      <c r="N28" s="28">
        <v>6</v>
      </c>
      <c r="O28" s="28"/>
      <c r="P28" s="28"/>
      <c r="Q28" s="28"/>
      <c r="R28" s="28"/>
      <c r="S28" s="28">
        <v>7</v>
      </c>
      <c r="T28" s="28"/>
      <c r="U28" s="28"/>
      <c r="V28" s="28">
        <v>1</v>
      </c>
      <c r="W28" s="28"/>
      <c r="X28" s="28"/>
      <c r="Y28" s="28"/>
    </row>
    <row r="29" spans="1:25" s="55" customFormat="1" ht="13.5" customHeight="1">
      <c r="A29" s="26">
        <v>4</v>
      </c>
      <c r="B29" s="27" t="s">
        <v>114</v>
      </c>
      <c r="C29" s="27" t="s">
        <v>109</v>
      </c>
      <c r="D29" s="27" t="s">
        <v>83</v>
      </c>
      <c r="E29" s="26">
        <f>SUM(G29:Y29)</f>
        <v>17</v>
      </c>
      <c r="F29" s="26">
        <f>COUNTA(G29:Y29)</f>
        <v>8</v>
      </c>
      <c r="G29" s="28"/>
      <c r="H29" s="28"/>
      <c r="I29" s="28">
        <v>1</v>
      </c>
      <c r="J29" s="28">
        <v>2</v>
      </c>
      <c r="K29" s="28"/>
      <c r="L29" s="28"/>
      <c r="M29" s="28"/>
      <c r="N29" s="28"/>
      <c r="O29" s="28"/>
      <c r="P29" s="28"/>
      <c r="Q29" s="28"/>
      <c r="R29" s="28">
        <v>3</v>
      </c>
      <c r="S29" s="28">
        <v>6</v>
      </c>
      <c r="T29" s="28"/>
      <c r="U29" s="28"/>
      <c r="V29" s="28">
        <v>1</v>
      </c>
      <c r="W29" s="28">
        <v>1</v>
      </c>
      <c r="X29" s="28">
        <v>2</v>
      </c>
      <c r="Y29" s="28">
        <v>1</v>
      </c>
    </row>
    <row r="30" spans="1:25" s="41" customFormat="1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42" customFormat="1" ht="13.5" customHeight="1">
      <c r="A31" s="16" t="s">
        <v>129</v>
      </c>
      <c r="B31" s="16"/>
      <c r="C31" s="16"/>
      <c r="D31" s="16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58" customFormat="1" ht="13.5" customHeight="1">
      <c r="A32" s="21" t="s">
        <v>127</v>
      </c>
      <c r="B32" s="22" t="s">
        <v>98</v>
      </c>
      <c r="C32" s="22" t="s">
        <v>99</v>
      </c>
      <c r="D32" s="22" t="s">
        <v>82</v>
      </c>
      <c r="E32" s="21">
        <f>SUM(G32:Y32)-J32-R32</f>
        <v>84</v>
      </c>
      <c r="F32" s="21">
        <f>COUNTA(G32:Y32)</f>
        <v>10</v>
      </c>
      <c r="G32" s="21"/>
      <c r="H32" s="21">
        <v>10</v>
      </c>
      <c r="I32" s="21">
        <v>10</v>
      </c>
      <c r="J32" s="52">
        <v>9</v>
      </c>
      <c r="K32" s="21">
        <v>10</v>
      </c>
      <c r="L32" s="21"/>
      <c r="M32" s="21"/>
      <c r="N32" s="21">
        <v>10</v>
      </c>
      <c r="O32" s="21">
        <v>10</v>
      </c>
      <c r="P32" s="21">
        <v>10</v>
      </c>
      <c r="Q32" s="21"/>
      <c r="R32" s="52">
        <v>9</v>
      </c>
      <c r="S32" s="21"/>
      <c r="T32" s="21"/>
      <c r="U32" s="21"/>
      <c r="V32" s="21"/>
      <c r="W32" s="21">
        <v>10</v>
      </c>
      <c r="X32" s="21">
        <v>14</v>
      </c>
      <c r="Y32" s="21"/>
    </row>
    <row r="34" spans="1:25" s="42" customFormat="1" ht="13.5" customHeight="1">
      <c r="A34" s="3" t="s">
        <v>73</v>
      </c>
      <c r="B34" s="3"/>
      <c r="C34" s="3"/>
      <c r="D34" s="3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s="57" customFormat="1" ht="13.5" customHeight="1">
      <c r="A35" s="25" t="s">
        <v>127</v>
      </c>
      <c r="B35" s="31" t="s">
        <v>37</v>
      </c>
      <c r="C35" s="31" t="s">
        <v>38</v>
      </c>
      <c r="D35" s="31" t="s">
        <v>85</v>
      </c>
      <c r="E35" s="39">
        <f>SUM(G35:Y35)-G35-L35-I35</f>
        <v>98</v>
      </c>
      <c r="F35" s="39">
        <f aca="true" t="shared" si="0" ref="F35:F41">COUNTA(G35:Y35)</f>
        <v>12</v>
      </c>
      <c r="G35" s="33">
        <v>10</v>
      </c>
      <c r="H35" s="33">
        <v>10</v>
      </c>
      <c r="I35" s="33">
        <v>10</v>
      </c>
      <c r="J35" s="39">
        <v>10</v>
      </c>
      <c r="K35" s="39"/>
      <c r="L35" s="33">
        <v>3</v>
      </c>
      <c r="M35" s="39"/>
      <c r="N35" s="39">
        <v>10</v>
      </c>
      <c r="O35" s="39">
        <v>10</v>
      </c>
      <c r="P35" s="39">
        <v>10</v>
      </c>
      <c r="Q35" s="39">
        <v>10</v>
      </c>
      <c r="R35" s="39"/>
      <c r="S35" s="39"/>
      <c r="T35" s="39"/>
      <c r="U35" s="39">
        <v>10</v>
      </c>
      <c r="V35" s="39">
        <v>10</v>
      </c>
      <c r="W35" s="39"/>
      <c r="X35" s="39">
        <v>18</v>
      </c>
      <c r="Y35" s="39"/>
    </row>
    <row r="36" spans="1:25" s="55" customFormat="1" ht="13.5" customHeight="1">
      <c r="A36" s="26">
        <v>1</v>
      </c>
      <c r="B36" s="27" t="s">
        <v>40</v>
      </c>
      <c r="C36" s="27" t="s">
        <v>41</v>
      </c>
      <c r="D36" s="27" t="s">
        <v>102</v>
      </c>
      <c r="E36" s="26">
        <f>SUM(G36:Y36)-J36-G36</f>
        <v>79</v>
      </c>
      <c r="F36" s="26">
        <f t="shared" si="0"/>
        <v>10</v>
      </c>
      <c r="G36" s="32">
        <v>9</v>
      </c>
      <c r="H36" s="28">
        <v>9</v>
      </c>
      <c r="I36" s="28">
        <v>9</v>
      </c>
      <c r="J36" s="64">
        <v>8</v>
      </c>
      <c r="K36" s="28"/>
      <c r="L36" s="28">
        <v>10</v>
      </c>
      <c r="M36" s="28"/>
      <c r="N36" s="28"/>
      <c r="O36" s="28"/>
      <c r="P36" s="28"/>
      <c r="Q36" s="28"/>
      <c r="R36" s="28"/>
      <c r="S36" s="28">
        <v>10</v>
      </c>
      <c r="T36" s="28">
        <v>10</v>
      </c>
      <c r="U36" s="28">
        <v>9</v>
      </c>
      <c r="V36" s="28"/>
      <c r="W36" s="28">
        <v>10</v>
      </c>
      <c r="X36" s="28">
        <v>12</v>
      </c>
      <c r="Y36" s="28"/>
    </row>
    <row r="37" spans="1:25" s="55" customFormat="1" ht="13.5" customHeight="1">
      <c r="A37" s="26">
        <v>2</v>
      </c>
      <c r="B37" s="27" t="s">
        <v>50</v>
      </c>
      <c r="C37" s="27" t="s">
        <v>36</v>
      </c>
      <c r="D37" s="27" t="s">
        <v>103</v>
      </c>
      <c r="E37" s="26">
        <f>SUM(G37:Y37)-H37-I37-J37-M37-L37</f>
        <v>69</v>
      </c>
      <c r="F37" s="26">
        <f t="shared" si="0"/>
        <v>13</v>
      </c>
      <c r="G37" s="28">
        <v>7</v>
      </c>
      <c r="H37" s="32">
        <v>6</v>
      </c>
      <c r="I37" s="32">
        <v>4</v>
      </c>
      <c r="J37" s="32">
        <v>5</v>
      </c>
      <c r="K37" s="28"/>
      <c r="L37" s="32">
        <v>7</v>
      </c>
      <c r="M37" s="32">
        <v>5</v>
      </c>
      <c r="N37" s="28">
        <v>7</v>
      </c>
      <c r="O37" s="28">
        <v>8</v>
      </c>
      <c r="P37" s="28">
        <v>8</v>
      </c>
      <c r="Q37" s="28"/>
      <c r="R37" s="28">
        <v>10</v>
      </c>
      <c r="S37" s="28">
        <v>7</v>
      </c>
      <c r="T37" s="28"/>
      <c r="U37" s="28">
        <v>8</v>
      </c>
      <c r="V37" s="28"/>
      <c r="W37" s="28"/>
      <c r="X37" s="28">
        <v>14</v>
      </c>
      <c r="Y37" s="28"/>
    </row>
    <row r="38" spans="1:25" s="55" customFormat="1" ht="13.5" customHeight="1">
      <c r="A38" s="26">
        <v>3</v>
      </c>
      <c r="B38" s="27" t="s">
        <v>128</v>
      </c>
      <c r="C38" s="27" t="s">
        <v>46</v>
      </c>
      <c r="D38" s="27" t="s">
        <v>102</v>
      </c>
      <c r="E38" s="26">
        <f>SUM(G38:Y38)-H38-I38-J38-X38</f>
        <v>65</v>
      </c>
      <c r="F38" s="26">
        <f t="shared" si="0"/>
        <v>12</v>
      </c>
      <c r="G38" s="28"/>
      <c r="H38" s="32">
        <v>7</v>
      </c>
      <c r="I38" s="32">
        <v>6</v>
      </c>
      <c r="J38" s="32">
        <v>7</v>
      </c>
      <c r="K38" s="28"/>
      <c r="L38" s="28">
        <v>8</v>
      </c>
      <c r="M38" s="28">
        <v>8</v>
      </c>
      <c r="N38" s="28">
        <v>9</v>
      </c>
      <c r="O38" s="28"/>
      <c r="P38" s="28"/>
      <c r="Q38" s="28">
        <v>9</v>
      </c>
      <c r="R38" s="28"/>
      <c r="S38" s="28">
        <v>9</v>
      </c>
      <c r="T38" s="28">
        <v>7</v>
      </c>
      <c r="U38" s="28">
        <v>7</v>
      </c>
      <c r="V38" s="28"/>
      <c r="W38" s="28">
        <v>8</v>
      </c>
      <c r="X38" s="32">
        <v>2</v>
      </c>
      <c r="Y38" s="28"/>
    </row>
    <row r="39" spans="1:25" s="55" customFormat="1" ht="13.5" customHeight="1">
      <c r="A39" s="26">
        <v>4</v>
      </c>
      <c r="B39" s="27" t="s">
        <v>42</v>
      </c>
      <c r="C39" s="27" t="s">
        <v>43</v>
      </c>
      <c r="D39" s="27" t="s">
        <v>102</v>
      </c>
      <c r="E39" s="26">
        <f>SUM(G39:Y39)</f>
        <v>53</v>
      </c>
      <c r="F39" s="26">
        <f t="shared" si="0"/>
        <v>8</v>
      </c>
      <c r="G39" s="28">
        <v>8</v>
      </c>
      <c r="H39" s="28"/>
      <c r="I39" s="28">
        <v>5</v>
      </c>
      <c r="J39" s="28">
        <v>6</v>
      </c>
      <c r="K39" s="28"/>
      <c r="L39" s="28"/>
      <c r="M39" s="28"/>
      <c r="N39" s="28">
        <v>8</v>
      </c>
      <c r="O39" s="28">
        <v>9</v>
      </c>
      <c r="P39" s="28">
        <v>9</v>
      </c>
      <c r="Q39" s="28"/>
      <c r="R39" s="28"/>
      <c r="S39" s="28"/>
      <c r="T39" s="28">
        <v>4</v>
      </c>
      <c r="U39" s="28"/>
      <c r="V39" s="28"/>
      <c r="W39" s="28"/>
      <c r="X39" s="28"/>
      <c r="Y39" s="28">
        <v>4</v>
      </c>
    </row>
    <row r="40" spans="1:25" s="55" customFormat="1" ht="13.5" customHeight="1">
      <c r="A40" s="26">
        <v>5</v>
      </c>
      <c r="B40" s="27" t="s">
        <v>92</v>
      </c>
      <c r="C40" s="27" t="s">
        <v>93</v>
      </c>
      <c r="D40" s="27" t="s">
        <v>102</v>
      </c>
      <c r="E40" s="26">
        <f>SUM(G40:Y40)-I40-H40-X40</f>
        <v>44</v>
      </c>
      <c r="F40" s="26">
        <f t="shared" si="0"/>
        <v>11</v>
      </c>
      <c r="G40" s="28"/>
      <c r="H40" s="32">
        <v>2</v>
      </c>
      <c r="I40" s="32">
        <v>1</v>
      </c>
      <c r="J40" s="28">
        <v>3</v>
      </c>
      <c r="K40" s="28">
        <v>6</v>
      </c>
      <c r="L40" s="28">
        <v>6</v>
      </c>
      <c r="M40" s="28">
        <v>3</v>
      </c>
      <c r="N40" s="28"/>
      <c r="O40" s="28"/>
      <c r="P40" s="28"/>
      <c r="Q40" s="28">
        <v>8</v>
      </c>
      <c r="R40" s="28"/>
      <c r="S40" s="28">
        <v>6</v>
      </c>
      <c r="T40" s="28"/>
      <c r="U40" s="28">
        <v>6</v>
      </c>
      <c r="V40" s="28"/>
      <c r="W40" s="28">
        <v>6</v>
      </c>
      <c r="X40" s="32">
        <v>2</v>
      </c>
      <c r="Y40" s="28"/>
    </row>
    <row r="41" spans="1:25" s="55" customFormat="1" ht="13.5" customHeight="1">
      <c r="A41" s="26">
        <v>6</v>
      </c>
      <c r="B41" s="27" t="s">
        <v>63</v>
      </c>
      <c r="C41" s="27" t="s">
        <v>64</v>
      </c>
      <c r="D41" s="27" t="s">
        <v>102</v>
      </c>
      <c r="E41" s="26">
        <f>SUM(G41:Y41)-H41</f>
        <v>16</v>
      </c>
      <c r="F41" s="26">
        <f t="shared" si="0"/>
        <v>9</v>
      </c>
      <c r="G41" s="28">
        <v>3</v>
      </c>
      <c r="H41" s="32">
        <v>1</v>
      </c>
      <c r="I41" s="28">
        <v>1</v>
      </c>
      <c r="J41" s="28"/>
      <c r="K41" s="28">
        <v>1</v>
      </c>
      <c r="L41" s="28">
        <v>1</v>
      </c>
      <c r="M41" s="28"/>
      <c r="N41" s="28"/>
      <c r="O41" s="28"/>
      <c r="P41" s="28"/>
      <c r="Q41" s="28"/>
      <c r="R41" s="28">
        <v>4</v>
      </c>
      <c r="S41" s="28">
        <v>3</v>
      </c>
      <c r="T41" s="28">
        <v>1</v>
      </c>
      <c r="U41" s="28"/>
      <c r="V41" s="28"/>
      <c r="W41" s="28"/>
      <c r="X41" s="28">
        <v>2</v>
      </c>
      <c r="Y41" s="28"/>
    </row>
    <row r="42" spans="1:25" s="41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42" customFormat="1" ht="13.5" customHeight="1">
      <c r="A43" s="3" t="s">
        <v>74</v>
      </c>
      <c r="B43" s="3"/>
      <c r="C43" s="3"/>
      <c r="D43" s="3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3.5" customHeight="1">
      <c r="A44" s="26">
        <v>1</v>
      </c>
      <c r="B44" s="10" t="s">
        <v>48</v>
      </c>
      <c r="C44" s="10" t="s">
        <v>49</v>
      </c>
      <c r="D44" s="10" t="s">
        <v>81</v>
      </c>
      <c r="E44" s="9">
        <f>SUM(G44:Y44)-M44-T44-K44-V44</f>
        <v>84</v>
      </c>
      <c r="F44" s="9">
        <f>COUNTA(G44:Y44)</f>
        <v>12</v>
      </c>
      <c r="G44" s="11">
        <v>9</v>
      </c>
      <c r="H44" s="11"/>
      <c r="I44" s="11">
        <v>9</v>
      </c>
      <c r="J44" s="11"/>
      <c r="K44" s="32">
        <v>8</v>
      </c>
      <c r="L44" s="11">
        <v>9</v>
      </c>
      <c r="M44" s="32">
        <v>7</v>
      </c>
      <c r="N44" s="11">
        <v>10</v>
      </c>
      <c r="O44" s="11">
        <v>10</v>
      </c>
      <c r="P44" s="11">
        <v>10</v>
      </c>
      <c r="Q44" s="11"/>
      <c r="R44" s="11"/>
      <c r="S44" s="11"/>
      <c r="T44" s="32">
        <v>7</v>
      </c>
      <c r="U44" s="11"/>
      <c r="V44" s="32">
        <v>8</v>
      </c>
      <c r="W44" s="11"/>
      <c r="X44" s="11">
        <v>18</v>
      </c>
      <c r="Y44" s="11">
        <v>9</v>
      </c>
    </row>
    <row r="45" spans="1:25" ht="13.5" customHeight="1">
      <c r="A45" s="9">
        <v>2</v>
      </c>
      <c r="B45" s="10" t="s">
        <v>111</v>
      </c>
      <c r="C45" s="10" t="s">
        <v>112</v>
      </c>
      <c r="D45" s="10" t="s">
        <v>102</v>
      </c>
      <c r="E45" s="9">
        <f>SUM(G45:Y45)-M45-T45-K45-X45</f>
        <v>74</v>
      </c>
      <c r="F45" s="9">
        <f>COUNTA(G45:Y45)</f>
        <v>12</v>
      </c>
      <c r="G45" s="11"/>
      <c r="H45" s="11"/>
      <c r="I45" s="11">
        <v>8</v>
      </c>
      <c r="J45" s="11">
        <v>10</v>
      </c>
      <c r="K45" s="32">
        <v>7</v>
      </c>
      <c r="L45" s="11">
        <v>8</v>
      </c>
      <c r="M45" s="32">
        <v>6</v>
      </c>
      <c r="N45" s="11">
        <v>9</v>
      </c>
      <c r="O45" s="11"/>
      <c r="P45" s="11"/>
      <c r="Q45" s="11">
        <v>10</v>
      </c>
      <c r="R45" s="11"/>
      <c r="S45" s="11">
        <v>10</v>
      </c>
      <c r="T45" s="32">
        <v>4</v>
      </c>
      <c r="U45" s="11">
        <v>10</v>
      </c>
      <c r="V45" s="11"/>
      <c r="W45" s="11">
        <v>9</v>
      </c>
      <c r="X45" s="32">
        <v>6</v>
      </c>
      <c r="Y45" s="11"/>
    </row>
    <row r="46" spans="1:25" s="41" customFormat="1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42" customFormat="1" ht="13.5" customHeight="1">
      <c r="A47" s="16" t="s">
        <v>75</v>
      </c>
      <c r="B47" s="16"/>
      <c r="C47" s="16"/>
      <c r="D47" s="16"/>
      <c r="E47" s="37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s="58" customFormat="1" ht="13.5" customHeight="1">
      <c r="A48" s="23" t="s">
        <v>127</v>
      </c>
      <c r="B48" s="24" t="s">
        <v>97</v>
      </c>
      <c r="C48" s="24" t="s">
        <v>32</v>
      </c>
      <c r="D48" s="24" t="s">
        <v>102</v>
      </c>
      <c r="E48" s="21">
        <f>SUM(G48:Y48)-L48-H48-I48</f>
        <v>80</v>
      </c>
      <c r="F48" s="21">
        <f>COUNTA(G48:Y48)</f>
        <v>11</v>
      </c>
      <c r="G48" s="21"/>
      <c r="H48" s="32">
        <v>10</v>
      </c>
      <c r="I48" s="32">
        <v>10</v>
      </c>
      <c r="J48" s="21">
        <v>10</v>
      </c>
      <c r="K48" s="21">
        <v>10</v>
      </c>
      <c r="L48" s="32">
        <v>9</v>
      </c>
      <c r="M48" s="21"/>
      <c r="N48" s="21"/>
      <c r="O48" s="21"/>
      <c r="P48" s="21"/>
      <c r="Q48" s="21"/>
      <c r="R48" s="21"/>
      <c r="S48" s="21">
        <v>10</v>
      </c>
      <c r="T48" s="21">
        <v>10</v>
      </c>
      <c r="U48" s="21">
        <v>10</v>
      </c>
      <c r="V48" s="21">
        <v>10</v>
      </c>
      <c r="W48" s="21">
        <v>10</v>
      </c>
      <c r="X48" s="21"/>
      <c r="Y48" s="21">
        <v>10</v>
      </c>
    </row>
    <row r="49" spans="1:25" s="58" customFormat="1" ht="13.5" customHeight="1">
      <c r="A49" s="23" t="s">
        <v>127</v>
      </c>
      <c r="B49" s="24" t="s">
        <v>115</v>
      </c>
      <c r="C49" s="24" t="s">
        <v>116</v>
      </c>
      <c r="D49" s="24" t="s">
        <v>81</v>
      </c>
      <c r="E49" s="21">
        <f>SUM(G49:Y49)-I49</f>
        <v>72</v>
      </c>
      <c r="F49" s="21">
        <f>COUNTA(G49:Y49)</f>
        <v>9</v>
      </c>
      <c r="G49" s="21"/>
      <c r="H49" s="21"/>
      <c r="I49" s="33">
        <v>8</v>
      </c>
      <c r="J49" s="21"/>
      <c r="K49" s="21">
        <v>9</v>
      </c>
      <c r="L49" s="21">
        <v>8</v>
      </c>
      <c r="M49" s="21">
        <v>8</v>
      </c>
      <c r="N49" s="21">
        <v>10</v>
      </c>
      <c r="O49" s="21">
        <v>10</v>
      </c>
      <c r="P49" s="21"/>
      <c r="Q49" s="21"/>
      <c r="R49" s="21"/>
      <c r="S49" s="21">
        <v>9</v>
      </c>
      <c r="T49" s="21">
        <v>9</v>
      </c>
      <c r="U49" s="21">
        <v>9</v>
      </c>
      <c r="V49" s="21"/>
      <c r="W49" s="21"/>
      <c r="X49" s="21"/>
      <c r="Y49" s="21"/>
    </row>
    <row r="51" spans="1:25" s="42" customFormat="1" ht="13.5" customHeight="1">
      <c r="A51" s="3" t="s">
        <v>76</v>
      </c>
      <c r="B51" s="3"/>
      <c r="C51" s="3"/>
      <c r="D51" s="3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3.5" customHeight="1">
      <c r="A52" s="9">
        <v>1</v>
      </c>
      <c r="B52" s="10" t="s">
        <v>62</v>
      </c>
      <c r="C52" s="10" t="s">
        <v>39</v>
      </c>
      <c r="D52" s="10" t="s">
        <v>83</v>
      </c>
      <c r="E52" s="9">
        <f>SUM(G52:Y52)-R52-G52-H52-Y52</f>
        <v>77</v>
      </c>
      <c r="F52" s="9">
        <f>COUNTA(G52:Y52)</f>
        <v>12</v>
      </c>
      <c r="G52" s="32">
        <v>8</v>
      </c>
      <c r="H52" s="32">
        <v>8</v>
      </c>
      <c r="I52" s="11"/>
      <c r="J52" s="11">
        <v>10</v>
      </c>
      <c r="K52" s="11"/>
      <c r="L52" s="11"/>
      <c r="M52" s="11"/>
      <c r="N52" s="11">
        <v>10</v>
      </c>
      <c r="O52" s="11">
        <v>10</v>
      </c>
      <c r="P52" s="11">
        <v>10</v>
      </c>
      <c r="Q52" s="11">
        <v>9</v>
      </c>
      <c r="R52" s="32">
        <v>7</v>
      </c>
      <c r="S52" s="11">
        <v>10</v>
      </c>
      <c r="T52" s="11"/>
      <c r="U52" s="11">
        <v>9</v>
      </c>
      <c r="V52" s="11"/>
      <c r="W52" s="11">
        <v>9</v>
      </c>
      <c r="X52" s="11"/>
      <c r="Y52" s="32">
        <v>5</v>
      </c>
    </row>
    <row r="53" spans="1:25" ht="13.5" customHeight="1">
      <c r="A53" s="9">
        <v>2</v>
      </c>
      <c r="B53" s="10" t="s">
        <v>113</v>
      </c>
      <c r="C53" s="10" t="s">
        <v>38</v>
      </c>
      <c r="D53" s="10" t="s">
        <v>88</v>
      </c>
      <c r="E53" s="9">
        <f>SUM(G53:Y53)-I53</f>
        <v>76</v>
      </c>
      <c r="F53" s="9">
        <f>COUNTA(G53:Y53)</f>
        <v>9</v>
      </c>
      <c r="G53" s="11"/>
      <c r="H53" s="11"/>
      <c r="I53" s="32">
        <v>2</v>
      </c>
      <c r="J53" s="11"/>
      <c r="K53" s="11">
        <v>8</v>
      </c>
      <c r="L53" s="11">
        <v>9</v>
      </c>
      <c r="M53" s="11">
        <v>7</v>
      </c>
      <c r="N53" s="11"/>
      <c r="O53" s="11"/>
      <c r="P53" s="11"/>
      <c r="Q53" s="11">
        <v>10</v>
      </c>
      <c r="R53" s="11"/>
      <c r="S53" s="11"/>
      <c r="T53" s="11">
        <v>9</v>
      </c>
      <c r="U53" s="11"/>
      <c r="V53" s="11">
        <v>10</v>
      </c>
      <c r="W53" s="11"/>
      <c r="X53" s="11">
        <v>16</v>
      </c>
      <c r="Y53" s="11">
        <v>7</v>
      </c>
    </row>
    <row r="54" spans="1:25" ht="13.5" customHeight="1">
      <c r="A54" s="9">
        <v>3</v>
      </c>
      <c r="B54" s="10" t="s">
        <v>96</v>
      </c>
      <c r="C54" s="10" t="s">
        <v>49</v>
      </c>
      <c r="D54" s="10" t="s">
        <v>106</v>
      </c>
      <c r="E54" s="9">
        <f>SUM(G54:Y54)-R54</f>
        <v>52</v>
      </c>
      <c r="F54" s="9">
        <f>COUNTA(G54:Y54)</f>
        <v>8</v>
      </c>
      <c r="G54" s="11"/>
      <c r="H54" s="11">
        <v>7</v>
      </c>
      <c r="I54" s="11">
        <v>6</v>
      </c>
      <c r="J54" s="11"/>
      <c r="K54" s="11"/>
      <c r="L54" s="11">
        <v>6</v>
      </c>
      <c r="M54" s="11"/>
      <c r="N54" s="11"/>
      <c r="O54" s="11"/>
      <c r="P54" s="11"/>
      <c r="Q54" s="11">
        <v>8</v>
      </c>
      <c r="R54" s="11">
        <v>6</v>
      </c>
      <c r="S54" s="11"/>
      <c r="T54" s="11"/>
      <c r="U54" s="11">
        <v>8</v>
      </c>
      <c r="V54" s="11"/>
      <c r="W54" s="11">
        <v>7</v>
      </c>
      <c r="X54" s="11">
        <v>10</v>
      </c>
      <c r="Y54" s="11"/>
    </row>
    <row r="55" spans="1:25" s="41" customFormat="1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s="42" customFormat="1" ht="13.5" customHeight="1">
      <c r="A56" s="16" t="s">
        <v>77</v>
      </c>
      <c r="B56" s="16"/>
      <c r="C56" s="16"/>
      <c r="D56" s="16"/>
      <c r="E56" s="37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s="58" customFormat="1" ht="13.5" customHeight="1">
      <c r="A57" s="23" t="s">
        <v>461</v>
      </c>
      <c r="B57" s="24" t="s">
        <v>117</v>
      </c>
      <c r="C57" s="24" t="s">
        <v>118</v>
      </c>
      <c r="D57" s="74" t="s">
        <v>84</v>
      </c>
      <c r="E57" s="21">
        <f>SUM(G57:Y57)-I57-L57</f>
        <v>90</v>
      </c>
      <c r="F57" s="21">
        <f>COUNTA(G57:Y57)</f>
        <v>10</v>
      </c>
      <c r="G57" s="21"/>
      <c r="H57" s="21"/>
      <c r="I57" s="33">
        <v>10</v>
      </c>
      <c r="J57" s="21"/>
      <c r="K57" s="21"/>
      <c r="L57" s="33">
        <v>10</v>
      </c>
      <c r="M57" s="21"/>
      <c r="N57" s="21"/>
      <c r="O57" s="21"/>
      <c r="P57" s="21"/>
      <c r="Q57" s="21">
        <v>10</v>
      </c>
      <c r="R57" s="21">
        <v>10</v>
      </c>
      <c r="S57" s="21">
        <v>10</v>
      </c>
      <c r="T57" s="21"/>
      <c r="U57" s="21">
        <v>10</v>
      </c>
      <c r="V57" s="21">
        <v>10</v>
      </c>
      <c r="W57" s="21">
        <v>10</v>
      </c>
      <c r="X57" s="21">
        <v>20</v>
      </c>
      <c r="Y57" s="21">
        <v>10</v>
      </c>
    </row>
    <row r="58" spans="1:25" ht="13.5" customHeight="1">
      <c r="A58" s="17">
        <v>1</v>
      </c>
      <c r="B58" s="18" t="s">
        <v>100</v>
      </c>
      <c r="C58" s="18" t="s">
        <v>101</v>
      </c>
      <c r="D58" s="20" t="s">
        <v>108</v>
      </c>
      <c r="E58" s="12">
        <f>SUM(G58:Y58)</f>
        <v>69</v>
      </c>
      <c r="F58" s="12">
        <f>COUNTA(G58:Y58)</f>
        <v>8</v>
      </c>
      <c r="G58" s="14"/>
      <c r="H58" s="14">
        <v>10</v>
      </c>
      <c r="I58" s="14">
        <v>9</v>
      </c>
      <c r="J58" s="14"/>
      <c r="K58" s="14">
        <v>8</v>
      </c>
      <c r="L58" s="14"/>
      <c r="M58" s="14">
        <v>8</v>
      </c>
      <c r="N58" s="14"/>
      <c r="O58" s="14"/>
      <c r="P58" s="14"/>
      <c r="Q58" s="14"/>
      <c r="R58" s="14">
        <v>9</v>
      </c>
      <c r="S58" s="14"/>
      <c r="T58" s="14">
        <v>8</v>
      </c>
      <c r="U58" s="14">
        <v>9</v>
      </c>
      <c r="V58" s="14">
        <v>8</v>
      </c>
      <c r="W58" s="14"/>
      <c r="X58" s="14"/>
      <c r="Y58" s="14"/>
    </row>
    <row r="60" spans="1:25" s="42" customFormat="1" ht="13.5" customHeight="1">
      <c r="A60" s="3" t="s">
        <v>78</v>
      </c>
      <c r="B60" s="3"/>
      <c r="C60" s="3"/>
      <c r="D60" s="3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s="55" customFormat="1" ht="13.5" customHeight="1">
      <c r="A61" s="26">
        <v>1</v>
      </c>
      <c r="B61" s="27" t="s">
        <v>59</v>
      </c>
      <c r="C61" s="27" t="s">
        <v>60</v>
      </c>
      <c r="D61" s="27" t="s">
        <v>104</v>
      </c>
      <c r="E61" s="26">
        <f>SUM(G61:Y61)</f>
        <v>79</v>
      </c>
      <c r="F61" s="26">
        <f>COUNTA(G61:Y61)</f>
        <v>8</v>
      </c>
      <c r="G61" s="28">
        <v>10</v>
      </c>
      <c r="H61" s="28"/>
      <c r="I61" s="28"/>
      <c r="J61" s="28">
        <v>10</v>
      </c>
      <c r="K61" s="28"/>
      <c r="L61" s="28"/>
      <c r="M61" s="28"/>
      <c r="N61" s="28">
        <v>10</v>
      </c>
      <c r="O61" s="28">
        <v>10</v>
      </c>
      <c r="P61" s="28"/>
      <c r="Q61" s="28"/>
      <c r="R61" s="28">
        <v>10</v>
      </c>
      <c r="S61" s="28">
        <v>10</v>
      </c>
      <c r="T61" s="28"/>
      <c r="U61" s="28"/>
      <c r="V61" s="28">
        <v>9</v>
      </c>
      <c r="W61" s="28">
        <v>10</v>
      </c>
      <c r="X61" s="28"/>
      <c r="Y61" s="28"/>
    </row>
    <row r="62" spans="1:25" s="55" customFormat="1" ht="13.5" customHeight="1">
      <c r="A62" s="26">
        <v>2</v>
      </c>
      <c r="B62" s="27" t="s">
        <v>66</v>
      </c>
      <c r="C62" s="27" t="s">
        <v>67</v>
      </c>
      <c r="D62" s="27" t="s">
        <v>83</v>
      </c>
      <c r="E62" s="26">
        <f>SUM(G62:Y62)-T62-V62-J62</f>
        <v>73</v>
      </c>
      <c r="F62" s="26">
        <f>COUNTA(G62:Y62)</f>
        <v>11</v>
      </c>
      <c r="G62" s="28">
        <v>9</v>
      </c>
      <c r="H62" s="28">
        <v>10</v>
      </c>
      <c r="I62" s="28"/>
      <c r="J62" s="32">
        <v>8</v>
      </c>
      <c r="K62" s="28"/>
      <c r="L62" s="28"/>
      <c r="M62" s="28"/>
      <c r="N62" s="28"/>
      <c r="O62" s="28"/>
      <c r="P62" s="28"/>
      <c r="Q62" s="28">
        <v>10</v>
      </c>
      <c r="R62" s="28">
        <v>8</v>
      </c>
      <c r="S62" s="28">
        <v>8</v>
      </c>
      <c r="T62" s="32">
        <v>7</v>
      </c>
      <c r="U62" s="28">
        <v>10</v>
      </c>
      <c r="V62" s="32">
        <v>7</v>
      </c>
      <c r="W62" s="28">
        <v>8</v>
      </c>
      <c r="X62" s="28">
        <v>10</v>
      </c>
      <c r="Y62" s="28"/>
    </row>
    <row r="63" spans="1:25" s="55" customFormat="1" ht="13.5" customHeight="1">
      <c r="A63" s="26">
        <v>3</v>
      </c>
      <c r="B63" s="27" t="s">
        <v>68</v>
      </c>
      <c r="C63" s="27" t="s">
        <v>27</v>
      </c>
      <c r="D63" s="27" t="s">
        <v>107</v>
      </c>
      <c r="E63" s="26">
        <f>SUM(G63:Y63)-K63-M63-N63-T63</f>
        <v>66</v>
      </c>
      <c r="F63" s="26">
        <f>COUNTA(G63:Y63)</f>
        <v>12</v>
      </c>
      <c r="G63" s="28">
        <v>8</v>
      </c>
      <c r="H63" s="28">
        <v>9</v>
      </c>
      <c r="I63" s="28">
        <v>10</v>
      </c>
      <c r="J63" s="28"/>
      <c r="K63" s="32">
        <v>6</v>
      </c>
      <c r="L63" s="28">
        <v>7</v>
      </c>
      <c r="M63" s="32">
        <v>6</v>
      </c>
      <c r="N63" s="32">
        <v>6</v>
      </c>
      <c r="O63" s="28">
        <v>8</v>
      </c>
      <c r="P63" s="28">
        <v>9</v>
      </c>
      <c r="Q63" s="28">
        <v>9</v>
      </c>
      <c r="R63" s="28"/>
      <c r="S63" s="28"/>
      <c r="T63" s="32">
        <v>6</v>
      </c>
      <c r="U63" s="28"/>
      <c r="V63" s="28">
        <v>6</v>
      </c>
      <c r="W63" s="28"/>
      <c r="X63" s="28"/>
      <c r="Y63" s="28"/>
    </row>
    <row r="64" spans="1:25" s="41" customFormat="1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s="42" customFormat="1" ht="13.5" customHeight="1">
      <c r="A65" s="16" t="s">
        <v>79</v>
      </c>
      <c r="B65" s="16"/>
      <c r="C65" s="16"/>
      <c r="D65" s="16"/>
      <c r="E65" s="37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s="59" customFormat="1" ht="13.5" customHeight="1">
      <c r="A66" s="17">
        <v>1</v>
      </c>
      <c r="B66" s="18" t="s">
        <v>30</v>
      </c>
      <c r="C66" s="18" t="s">
        <v>31</v>
      </c>
      <c r="D66" s="18" t="s">
        <v>81</v>
      </c>
      <c r="E66" s="12">
        <f>SUM(G66:Y66)-G66</f>
        <v>80</v>
      </c>
      <c r="F66" s="12">
        <f>COUNTA(G66:Y66)</f>
        <v>9</v>
      </c>
      <c r="G66" s="51">
        <v>10</v>
      </c>
      <c r="H66" s="14"/>
      <c r="I66" s="14">
        <v>10</v>
      </c>
      <c r="J66" s="14"/>
      <c r="K66" s="14"/>
      <c r="L66" s="14">
        <v>10</v>
      </c>
      <c r="M66" s="14">
        <v>10</v>
      </c>
      <c r="N66" s="14">
        <v>10</v>
      </c>
      <c r="O66" s="14">
        <v>10</v>
      </c>
      <c r="P66" s="14">
        <v>10</v>
      </c>
      <c r="Q66" s="14">
        <v>10</v>
      </c>
      <c r="R66" s="14"/>
      <c r="S66" s="14"/>
      <c r="T66" s="14">
        <v>10</v>
      </c>
      <c r="U66" s="14"/>
      <c r="V66" s="14"/>
      <c r="W66" s="14"/>
      <c r="X66" s="14"/>
      <c r="Y66" s="14"/>
    </row>
    <row r="68" spans="1:25" s="42" customFormat="1" ht="13.5" customHeight="1">
      <c r="A68" s="3" t="s">
        <v>80</v>
      </c>
      <c r="B68" s="3"/>
      <c r="C68" s="3"/>
      <c r="D68" s="3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s="55" customFormat="1" ht="13.5" customHeight="1">
      <c r="A69" s="26">
        <v>1</v>
      </c>
      <c r="B69" s="27" t="s">
        <v>65</v>
      </c>
      <c r="C69" s="27" t="s">
        <v>61</v>
      </c>
      <c r="D69" s="27" t="s">
        <v>104</v>
      </c>
      <c r="E69" s="26">
        <f>SUM(G69:Y69)-G69</f>
        <v>80</v>
      </c>
      <c r="F69" s="26">
        <f>COUNTA(G69:Y69)</f>
        <v>9</v>
      </c>
      <c r="G69" s="28">
        <v>8</v>
      </c>
      <c r="H69" s="28"/>
      <c r="I69" s="28"/>
      <c r="J69" s="28">
        <v>8</v>
      </c>
      <c r="K69" s="28"/>
      <c r="L69" s="28"/>
      <c r="M69" s="28"/>
      <c r="N69" s="28">
        <v>8</v>
      </c>
      <c r="O69" s="28">
        <v>8</v>
      </c>
      <c r="P69" s="28">
        <v>9</v>
      </c>
      <c r="Q69" s="28"/>
      <c r="R69" s="28"/>
      <c r="S69" s="28"/>
      <c r="T69" s="28"/>
      <c r="U69" s="28"/>
      <c r="V69" s="28">
        <v>9</v>
      </c>
      <c r="W69" s="28">
        <v>10</v>
      </c>
      <c r="X69" s="28">
        <v>18</v>
      </c>
      <c r="Y69" s="28">
        <v>10</v>
      </c>
    </row>
  </sheetData>
  <sheetProtection/>
  <mergeCells count="1">
    <mergeCell ref="A6:F6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ignoredErrors>
    <ignoredError sqref="E49 E6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5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7109375" style="15" customWidth="1"/>
    <col min="2" max="2" width="20.7109375" style="8" customWidth="1"/>
    <col min="3" max="3" width="35.7109375" style="8" customWidth="1"/>
    <col min="4" max="5" width="5.7109375" style="15" customWidth="1"/>
    <col min="6" max="16384" width="8.8515625" style="8" customWidth="1"/>
  </cols>
  <sheetData>
    <row r="1" spans="1:5" s="60" customFormat="1" ht="24.75">
      <c r="A1" s="72" t="s">
        <v>142</v>
      </c>
      <c r="B1" s="73"/>
      <c r="C1" s="73"/>
      <c r="D1" s="73"/>
      <c r="E1" s="73"/>
    </row>
    <row r="3" spans="1:5" ht="12.75">
      <c r="A3" s="70" t="s">
        <v>137</v>
      </c>
      <c r="B3" s="71"/>
      <c r="C3" s="71"/>
      <c r="D3" s="71"/>
      <c r="E3" s="71"/>
    </row>
    <row r="4" spans="1:5" ht="9.75">
      <c r="A4" s="61" t="s">
        <v>143</v>
      </c>
      <c r="B4" s="61" t="s">
        <v>138</v>
      </c>
      <c r="C4" s="61" t="s">
        <v>139</v>
      </c>
      <c r="D4" s="61" t="s">
        <v>140</v>
      </c>
      <c r="E4" s="61" t="s">
        <v>141</v>
      </c>
    </row>
    <row r="5" spans="1:5" ht="9.75">
      <c r="A5" s="15">
        <v>1</v>
      </c>
      <c r="B5" s="8" t="s">
        <v>400</v>
      </c>
      <c r="C5" s="8" t="s">
        <v>401</v>
      </c>
      <c r="D5" s="15">
        <v>1978</v>
      </c>
      <c r="E5" s="15">
        <v>40</v>
      </c>
    </row>
    <row r="6" spans="1:5" ht="9.75">
      <c r="A6" s="15">
        <v>2</v>
      </c>
      <c r="B6" s="8" t="s">
        <v>402</v>
      </c>
      <c r="C6" s="8" t="s">
        <v>218</v>
      </c>
      <c r="D6" s="15">
        <v>1984</v>
      </c>
      <c r="E6" s="15">
        <v>35</v>
      </c>
    </row>
    <row r="7" spans="1:5" ht="9.75">
      <c r="A7" s="15">
        <v>3</v>
      </c>
      <c r="B7" s="8" t="s">
        <v>403</v>
      </c>
      <c r="C7" s="8" t="s">
        <v>237</v>
      </c>
      <c r="D7" s="15">
        <v>1974</v>
      </c>
      <c r="E7" s="15">
        <v>30</v>
      </c>
    </row>
    <row r="8" spans="1:5" ht="9.75">
      <c r="A8" s="15">
        <v>4</v>
      </c>
      <c r="B8" s="8" t="s">
        <v>404</v>
      </c>
      <c r="C8" s="8" t="s">
        <v>405</v>
      </c>
      <c r="D8" s="15">
        <v>1963</v>
      </c>
      <c r="E8" s="15">
        <v>25</v>
      </c>
    </row>
    <row r="9" spans="1:5" ht="9.75">
      <c r="A9" s="15">
        <v>5</v>
      </c>
      <c r="B9" s="8" t="s">
        <v>132</v>
      </c>
      <c r="C9" s="8" t="s">
        <v>87</v>
      </c>
      <c r="D9" s="15">
        <v>1983</v>
      </c>
      <c r="E9" s="15">
        <v>20</v>
      </c>
    </row>
    <row r="10" spans="1:5" ht="9.75">
      <c r="A10" s="15">
        <v>6</v>
      </c>
      <c r="B10" s="8" t="s">
        <v>406</v>
      </c>
      <c r="C10" s="8" t="s">
        <v>282</v>
      </c>
      <c r="D10" s="15">
        <v>1977</v>
      </c>
      <c r="E10" s="15">
        <v>15</v>
      </c>
    </row>
    <row r="11" spans="1:5" ht="9.75">
      <c r="A11" s="15">
        <v>7</v>
      </c>
      <c r="B11" s="8" t="s">
        <v>407</v>
      </c>
      <c r="C11" s="8" t="s">
        <v>408</v>
      </c>
      <c r="D11" s="15">
        <v>1952</v>
      </c>
      <c r="E11" s="15">
        <v>14</v>
      </c>
    </row>
    <row r="12" spans="1:5" ht="9.75">
      <c r="A12" s="15">
        <v>8</v>
      </c>
      <c r="B12" s="8" t="s">
        <v>409</v>
      </c>
      <c r="C12" s="8" t="s">
        <v>410</v>
      </c>
      <c r="D12" s="15">
        <v>1969</v>
      </c>
      <c r="E12" s="15">
        <v>13</v>
      </c>
    </row>
    <row r="13" spans="1:5" ht="9.75">
      <c r="A13" s="15">
        <v>9</v>
      </c>
      <c r="B13" s="8" t="s">
        <v>411</v>
      </c>
      <c r="C13" s="8" t="s">
        <v>237</v>
      </c>
      <c r="D13" s="15">
        <v>1977</v>
      </c>
      <c r="E13" s="15">
        <v>12</v>
      </c>
    </row>
    <row r="14" spans="1:5" ht="9.75">
      <c r="A14" s="15">
        <v>10</v>
      </c>
      <c r="B14" s="8" t="s">
        <v>412</v>
      </c>
      <c r="C14" s="8" t="s">
        <v>237</v>
      </c>
      <c r="D14" s="15">
        <v>1970</v>
      </c>
      <c r="E14" s="15">
        <v>11</v>
      </c>
    </row>
    <row r="15" spans="1:5" ht="9.75">
      <c r="A15" s="15">
        <v>11</v>
      </c>
      <c r="B15" s="8" t="s">
        <v>413</v>
      </c>
      <c r="C15" s="8" t="s">
        <v>237</v>
      </c>
      <c r="D15" s="15">
        <v>1966</v>
      </c>
      <c r="E15" s="15">
        <v>10</v>
      </c>
    </row>
    <row r="16" spans="1:5" ht="9.75">
      <c r="A16" s="15">
        <v>12</v>
      </c>
      <c r="B16" s="8" t="s">
        <v>414</v>
      </c>
      <c r="C16" s="8" t="s">
        <v>218</v>
      </c>
      <c r="D16" s="15">
        <v>1962</v>
      </c>
      <c r="E16" s="15">
        <v>9</v>
      </c>
    </row>
    <row r="17" spans="1:5" ht="9.75">
      <c r="A17" s="15">
        <v>13</v>
      </c>
      <c r="B17" s="8" t="s">
        <v>415</v>
      </c>
      <c r="C17" s="8" t="s">
        <v>218</v>
      </c>
      <c r="D17" s="15">
        <v>1966</v>
      </c>
      <c r="E17" s="15">
        <v>8</v>
      </c>
    </row>
    <row r="18" spans="1:5" ht="9.75">
      <c r="A18" s="15">
        <v>14</v>
      </c>
      <c r="B18" s="8" t="s">
        <v>416</v>
      </c>
      <c r="C18" s="8" t="s">
        <v>237</v>
      </c>
      <c r="D18" s="15">
        <v>1969</v>
      </c>
      <c r="E18" s="15">
        <v>7</v>
      </c>
    </row>
    <row r="19" spans="1:5" ht="9.75">
      <c r="A19" s="15">
        <v>15</v>
      </c>
      <c r="B19" s="8" t="s">
        <v>417</v>
      </c>
      <c r="C19" s="8" t="s">
        <v>303</v>
      </c>
      <c r="D19" s="15">
        <v>1968</v>
      </c>
      <c r="E19" s="15">
        <v>6</v>
      </c>
    </row>
    <row r="20" spans="1:5" ht="9.75">
      <c r="A20" s="15">
        <v>16</v>
      </c>
      <c r="B20" s="8" t="s">
        <v>418</v>
      </c>
      <c r="C20" s="8" t="s">
        <v>310</v>
      </c>
      <c r="D20" s="15">
        <v>1971</v>
      </c>
      <c r="E20" s="15">
        <v>5</v>
      </c>
    </row>
    <row r="21" spans="1:5" ht="9.75">
      <c r="A21" s="15">
        <v>17</v>
      </c>
      <c r="B21" s="8" t="s">
        <v>419</v>
      </c>
      <c r="C21" s="8" t="s">
        <v>420</v>
      </c>
      <c r="D21" s="15">
        <v>1957</v>
      </c>
      <c r="E21" s="15">
        <v>4</v>
      </c>
    </row>
    <row r="22" spans="1:5" ht="9.75">
      <c r="A22" s="15">
        <v>18</v>
      </c>
      <c r="B22" s="8" t="s">
        <v>421</v>
      </c>
      <c r="C22" s="8" t="s">
        <v>261</v>
      </c>
      <c r="D22" s="15">
        <v>1966</v>
      </c>
      <c r="E22" s="15">
        <v>3</v>
      </c>
    </row>
    <row r="23" spans="1:5" ht="9.75">
      <c r="A23" s="15">
        <v>19</v>
      </c>
      <c r="B23" s="8" t="s">
        <v>422</v>
      </c>
      <c r="C23" s="8" t="s">
        <v>218</v>
      </c>
      <c r="D23" s="15">
        <v>1971</v>
      </c>
      <c r="E23" s="15">
        <v>2</v>
      </c>
    </row>
    <row r="24" spans="1:5" ht="9.75">
      <c r="A24" s="15">
        <v>20</v>
      </c>
      <c r="B24" s="8" t="s">
        <v>423</v>
      </c>
      <c r="C24" s="8" t="s">
        <v>424</v>
      </c>
      <c r="D24" s="15">
        <v>1956</v>
      </c>
      <c r="E24" s="15">
        <v>1</v>
      </c>
    </row>
    <row r="25" spans="1:5" ht="9.75">
      <c r="A25" s="15">
        <v>21</v>
      </c>
      <c r="B25" s="8" t="s">
        <v>425</v>
      </c>
      <c r="C25" s="8" t="s">
        <v>218</v>
      </c>
      <c r="D25" s="15">
        <v>1968</v>
      </c>
      <c r="E25" s="15">
        <v>1</v>
      </c>
    </row>
    <row r="26" spans="1:5" ht="9.75">
      <c r="A26" s="15">
        <v>22</v>
      </c>
      <c r="B26" s="8" t="s">
        <v>426</v>
      </c>
      <c r="C26" s="8" t="s">
        <v>427</v>
      </c>
      <c r="D26" s="15">
        <v>1981</v>
      </c>
      <c r="E26" s="15">
        <v>1</v>
      </c>
    </row>
    <row r="27" spans="1:5" ht="9.75">
      <c r="A27" s="15">
        <v>23</v>
      </c>
      <c r="B27" s="8" t="s">
        <v>428</v>
      </c>
      <c r="C27" s="8" t="s">
        <v>218</v>
      </c>
      <c r="D27" s="15">
        <v>1962</v>
      </c>
      <c r="E27" s="15">
        <v>1</v>
      </c>
    </row>
    <row r="28" spans="1:5" ht="9.75">
      <c r="A28" s="15">
        <v>24</v>
      </c>
      <c r="B28" s="8" t="s">
        <v>429</v>
      </c>
      <c r="C28" s="8" t="s">
        <v>208</v>
      </c>
      <c r="D28" s="15">
        <v>1967</v>
      </c>
      <c r="E28" s="15">
        <v>1</v>
      </c>
    </row>
    <row r="29" spans="1:5" ht="9.75">
      <c r="A29" s="15">
        <v>25</v>
      </c>
      <c r="B29" s="8" t="s">
        <v>430</v>
      </c>
      <c r="C29" s="8" t="s">
        <v>290</v>
      </c>
      <c r="D29" s="15">
        <v>1969</v>
      </c>
      <c r="E29" s="15">
        <v>1</v>
      </c>
    </row>
    <row r="30" spans="1:5" ht="9.75">
      <c r="A30" s="15">
        <v>26</v>
      </c>
      <c r="B30" s="8" t="s">
        <v>431</v>
      </c>
      <c r="C30" s="8" t="s">
        <v>255</v>
      </c>
      <c r="D30" s="15">
        <v>1955</v>
      </c>
      <c r="E30" s="15">
        <v>1</v>
      </c>
    </row>
    <row r="31" spans="1:5" ht="9.75">
      <c r="A31" s="15">
        <v>27</v>
      </c>
      <c r="B31" s="8" t="s">
        <v>432</v>
      </c>
      <c r="C31" s="8" t="s">
        <v>222</v>
      </c>
      <c r="D31" s="15">
        <v>1965</v>
      </c>
      <c r="E31" s="15">
        <v>1</v>
      </c>
    </row>
    <row r="32" spans="1:5" ht="9.75">
      <c r="A32" s="15">
        <v>28</v>
      </c>
      <c r="B32" s="8" t="s">
        <v>133</v>
      </c>
      <c r="C32" s="8" t="s">
        <v>84</v>
      </c>
      <c r="D32" s="15">
        <v>1950</v>
      </c>
      <c r="E32" s="15">
        <v>1</v>
      </c>
    </row>
    <row r="33" spans="1:5" ht="9.75">
      <c r="A33" s="15">
        <v>29</v>
      </c>
      <c r="B33" s="8" t="s">
        <v>433</v>
      </c>
      <c r="C33" s="8" t="s">
        <v>237</v>
      </c>
      <c r="D33" s="15">
        <v>1963</v>
      </c>
      <c r="E33" s="15">
        <v>1</v>
      </c>
    </row>
    <row r="34" spans="1:5" ht="9.75">
      <c r="A34" s="15">
        <v>30</v>
      </c>
      <c r="B34" s="8" t="s">
        <v>434</v>
      </c>
      <c r="C34" s="8" t="s">
        <v>435</v>
      </c>
      <c r="D34" s="15">
        <v>1948</v>
      </c>
      <c r="E34" s="15">
        <v>1</v>
      </c>
    </row>
    <row r="35" spans="1:5" ht="9.75">
      <c r="A35" s="15">
        <v>31</v>
      </c>
      <c r="B35" s="8" t="s">
        <v>436</v>
      </c>
      <c r="C35" s="8" t="s">
        <v>210</v>
      </c>
      <c r="D35" s="15">
        <v>1958</v>
      </c>
      <c r="E35" s="15">
        <v>1</v>
      </c>
    </row>
    <row r="36" spans="1:5" ht="9.75">
      <c r="A36" s="15">
        <v>32</v>
      </c>
      <c r="B36" s="8" t="s">
        <v>437</v>
      </c>
      <c r="C36" s="8" t="s">
        <v>438</v>
      </c>
      <c r="D36" s="15">
        <v>1960</v>
      </c>
      <c r="E36" s="15">
        <v>1</v>
      </c>
    </row>
    <row r="37" spans="1:5" ht="9.75">
      <c r="A37" s="15">
        <v>33</v>
      </c>
      <c r="B37" s="8" t="s">
        <v>439</v>
      </c>
      <c r="C37" s="8" t="s">
        <v>258</v>
      </c>
      <c r="D37" s="15">
        <v>1956</v>
      </c>
      <c r="E37" s="15">
        <v>1</v>
      </c>
    </row>
    <row r="38" spans="1:5" ht="9.75">
      <c r="A38" s="15">
        <v>34</v>
      </c>
      <c r="B38" s="8" t="s">
        <v>440</v>
      </c>
      <c r="C38" s="8" t="s">
        <v>284</v>
      </c>
      <c r="D38" s="15">
        <v>1966</v>
      </c>
      <c r="E38" s="15">
        <v>1</v>
      </c>
    </row>
    <row r="39" spans="1:5" ht="9.75">
      <c r="A39" s="15">
        <v>35</v>
      </c>
      <c r="B39" s="8" t="s">
        <v>134</v>
      </c>
      <c r="C39" s="8" t="s">
        <v>261</v>
      </c>
      <c r="D39" s="15">
        <v>1948</v>
      </c>
      <c r="E39" s="15">
        <v>1</v>
      </c>
    </row>
    <row r="40" spans="1:5" ht="9.75">
      <c r="A40" s="15">
        <v>36</v>
      </c>
      <c r="B40" s="8" t="s">
        <v>441</v>
      </c>
      <c r="C40" s="8" t="s">
        <v>442</v>
      </c>
      <c r="D40" s="15">
        <v>1969</v>
      </c>
      <c r="E40" s="15">
        <v>1</v>
      </c>
    </row>
    <row r="41" spans="1:5" ht="9.75">
      <c r="A41" s="15">
        <v>37</v>
      </c>
      <c r="B41" s="8" t="s">
        <v>443</v>
      </c>
      <c r="C41" s="8" t="s">
        <v>330</v>
      </c>
      <c r="D41" s="15">
        <v>1957</v>
      </c>
      <c r="E41" s="15">
        <v>1</v>
      </c>
    </row>
    <row r="42" spans="1:5" ht="9.75">
      <c r="A42" s="15">
        <v>38</v>
      </c>
      <c r="B42" s="8" t="s">
        <v>444</v>
      </c>
      <c r="C42" s="8" t="s">
        <v>218</v>
      </c>
      <c r="D42" s="15">
        <v>1965</v>
      </c>
      <c r="E42" s="15">
        <v>1</v>
      </c>
    </row>
    <row r="43" spans="1:5" ht="9.75">
      <c r="A43" s="15">
        <v>39</v>
      </c>
      <c r="B43" s="8" t="s">
        <v>445</v>
      </c>
      <c r="C43" s="8" t="s">
        <v>208</v>
      </c>
      <c r="D43" s="15">
        <v>1953</v>
      </c>
      <c r="E43" s="15">
        <v>1</v>
      </c>
    </row>
    <row r="44" spans="1:5" ht="9.75">
      <c r="A44" s="15">
        <v>40</v>
      </c>
      <c r="B44" s="8" t="s">
        <v>135</v>
      </c>
      <c r="C44" s="8" t="s">
        <v>231</v>
      </c>
      <c r="D44" s="15">
        <v>1969</v>
      </c>
      <c r="E44" s="15">
        <v>1</v>
      </c>
    </row>
    <row r="45" spans="1:5" ht="9.75">
      <c r="A45" s="15">
        <v>41</v>
      </c>
      <c r="B45" s="8" t="s">
        <v>446</v>
      </c>
      <c r="C45" s="8" t="s">
        <v>218</v>
      </c>
      <c r="D45" s="15">
        <v>1966</v>
      </c>
      <c r="E45" s="15">
        <v>1</v>
      </c>
    </row>
    <row r="46" spans="1:5" ht="9.75">
      <c r="A46" s="15">
        <v>42</v>
      </c>
      <c r="B46" s="8" t="s">
        <v>447</v>
      </c>
      <c r="C46" s="8" t="s">
        <v>330</v>
      </c>
      <c r="D46" s="15">
        <v>1978</v>
      </c>
      <c r="E46" s="15">
        <v>1</v>
      </c>
    </row>
    <row r="47" spans="1:5" ht="9.75">
      <c r="A47" s="15">
        <v>43</v>
      </c>
      <c r="B47" s="8" t="s">
        <v>448</v>
      </c>
      <c r="C47" s="8" t="s">
        <v>218</v>
      </c>
      <c r="D47" s="15">
        <v>1969</v>
      </c>
      <c r="E47" s="15">
        <v>1</v>
      </c>
    </row>
    <row r="48" spans="1:5" ht="9.75">
      <c r="A48" s="15">
        <v>44</v>
      </c>
      <c r="B48" s="8" t="s">
        <v>449</v>
      </c>
      <c r="C48" s="8" t="s">
        <v>330</v>
      </c>
      <c r="D48" s="15">
        <v>1980</v>
      </c>
      <c r="E48" s="15">
        <v>1</v>
      </c>
    </row>
    <row r="49" spans="1:5" ht="9.75">
      <c r="A49" s="15">
        <v>45</v>
      </c>
      <c r="B49" s="8" t="s">
        <v>450</v>
      </c>
      <c r="C49" s="8" t="s">
        <v>237</v>
      </c>
      <c r="D49" s="15">
        <v>1954</v>
      </c>
      <c r="E49" s="15">
        <v>1</v>
      </c>
    </row>
    <row r="50" spans="1:5" ht="9.75">
      <c r="A50" s="15">
        <v>46</v>
      </c>
      <c r="B50" s="8" t="s">
        <v>451</v>
      </c>
      <c r="C50" s="8" t="s">
        <v>330</v>
      </c>
      <c r="D50" s="15">
        <v>1966</v>
      </c>
      <c r="E50" s="15">
        <v>1</v>
      </c>
    </row>
    <row r="51" spans="1:5" ht="9.75">
      <c r="A51" s="15">
        <v>47</v>
      </c>
      <c r="B51" s="8" t="s">
        <v>452</v>
      </c>
      <c r="C51" s="8" t="s">
        <v>330</v>
      </c>
      <c r="D51" s="15">
        <v>1970</v>
      </c>
      <c r="E51" s="15">
        <v>1</v>
      </c>
    </row>
    <row r="52" spans="1:5" ht="9.75">
      <c r="A52" s="15">
        <v>48</v>
      </c>
      <c r="B52" s="8" t="s">
        <v>453</v>
      </c>
      <c r="C52" s="8" t="s">
        <v>218</v>
      </c>
      <c r="D52" s="15">
        <v>1958</v>
      </c>
      <c r="E52" s="15">
        <v>1</v>
      </c>
    </row>
    <row r="53" spans="1:5" ht="9.75">
      <c r="A53" s="15">
        <v>49</v>
      </c>
      <c r="B53" s="8" t="s">
        <v>454</v>
      </c>
      <c r="C53" s="8" t="s">
        <v>261</v>
      </c>
      <c r="D53" s="15">
        <v>1978</v>
      </c>
      <c r="E53" s="15">
        <v>1</v>
      </c>
    </row>
    <row r="54" spans="1:5" ht="9.75">
      <c r="A54" s="15">
        <v>50</v>
      </c>
      <c r="B54" s="8" t="s">
        <v>455</v>
      </c>
      <c r="C54" s="8" t="s">
        <v>261</v>
      </c>
      <c r="D54" s="15">
        <v>1939</v>
      </c>
      <c r="E54" s="15">
        <v>1</v>
      </c>
    </row>
    <row r="55" spans="1:5" ht="9.75">
      <c r="A55" s="15">
        <v>51</v>
      </c>
      <c r="B55" s="8" t="s">
        <v>456</v>
      </c>
      <c r="C55" s="8" t="s">
        <v>222</v>
      </c>
      <c r="D55" s="15">
        <v>1956</v>
      </c>
      <c r="E55" s="15">
        <v>1</v>
      </c>
    </row>
    <row r="56" spans="1:5" ht="9.75">
      <c r="A56" s="15">
        <v>52</v>
      </c>
      <c r="B56" s="8" t="s">
        <v>457</v>
      </c>
      <c r="C56" s="8" t="s">
        <v>330</v>
      </c>
      <c r="D56" s="15">
        <v>1964</v>
      </c>
      <c r="E56" s="15">
        <v>1</v>
      </c>
    </row>
    <row r="57" spans="1:5" ht="9.75">
      <c r="A57" s="15">
        <v>53</v>
      </c>
      <c r="B57" s="8" t="s">
        <v>458</v>
      </c>
      <c r="C57" s="8" t="s">
        <v>330</v>
      </c>
      <c r="D57" s="15">
        <v>1956</v>
      </c>
      <c r="E57" s="15">
        <v>1</v>
      </c>
    </row>
    <row r="58" spans="1:5" ht="9.75">
      <c r="A58" s="15">
        <v>54</v>
      </c>
      <c r="B58" s="8" t="s">
        <v>136</v>
      </c>
      <c r="C58" s="8" t="s">
        <v>208</v>
      </c>
      <c r="D58" s="15">
        <v>1965</v>
      </c>
      <c r="E58" s="15">
        <v>1</v>
      </c>
    </row>
    <row r="60" spans="1:5" ht="12.75">
      <c r="A60" s="70" t="s">
        <v>145</v>
      </c>
      <c r="B60" s="71"/>
      <c r="C60" s="71"/>
      <c r="D60" s="71"/>
      <c r="E60" s="71"/>
    </row>
    <row r="61" spans="1:5" ht="9.75">
      <c r="A61" s="61" t="s">
        <v>143</v>
      </c>
      <c r="B61" s="61" t="s">
        <v>138</v>
      </c>
      <c r="C61" s="61" t="s">
        <v>139</v>
      </c>
      <c r="D61" s="61" t="s">
        <v>140</v>
      </c>
      <c r="E61" s="61" t="s">
        <v>141</v>
      </c>
    </row>
    <row r="62" spans="1:5" ht="9.75">
      <c r="A62" s="15">
        <v>1</v>
      </c>
      <c r="B62" s="8" t="s">
        <v>400</v>
      </c>
      <c r="C62" s="8" t="s">
        <v>401</v>
      </c>
      <c r="D62" s="15">
        <v>1978</v>
      </c>
      <c r="E62" s="15">
        <v>10</v>
      </c>
    </row>
    <row r="63" spans="1:5" ht="9.75">
      <c r="A63" s="15">
        <v>2</v>
      </c>
      <c r="B63" s="8" t="s">
        <v>402</v>
      </c>
      <c r="C63" s="8" t="s">
        <v>218</v>
      </c>
      <c r="D63" s="15">
        <v>1984</v>
      </c>
      <c r="E63" s="15">
        <v>9</v>
      </c>
    </row>
    <row r="64" spans="1:5" ht="9.75">
      <c r="A64" s="15">
        <v>3</v>
      </c>
      <c r="B64" s="8" t="s">
        <v>132</v>
      </c>
      <c r="C64" s="8" t="s">
        <v>87</v>
      </c>
      <c r="D64" s="15">
        <v>1983</v>
      </c>
      <c r="E64" s="15">
        <v>8</v>
      </c>
    </row>
    <row r="65" spans="1:5" ht="9.75">
      <c r="A65" s="15">
        <v>4</v>
      </c>
      <c r="B65" s="8" t="s">
        <v>426</v>
      </c>
      <c r="C65" s="8" t="s">
        <v>427</v>
      </c>
      <c r="D65" s="15">
        <v>1981</v>
      </c>
      <c r="E65" s="15">
        <v>7</v>
      </c>
    </row>
    <row r="66" spans="1:5" ht="9.75">
      <c r="A66" s="15">
        <v>5</v>
      </c>
      <c r="B66" s="8" t="s">
        <v>447</v>
      </c>
      <c r="C66" s="8" t="s">
        <v>330</v>
      </c>
      <c r="D66" s="15">
        <v>1978</v>
      </c>
      <c r="E66" s="15">
        <v>6</v>
      </c>
    </row>
    <row r="67" spans="1:5" ht="9.75">
      <c r="A67" s="15">
        <v>6</v>
      </c>
      <c r="B67" s="8" t="s">
        <v>449</v>
      </c>
      <c r="C67" s="8" t="s">
        <v>330</v>
      </c>
      <c r="D67" s="15">
        <v>1980</v>
      </c>
      <c r="E67" s="15">
        <v>5</v>
      </c>
    </row>
    <row r="68" spans="1:5" ht="9.75">
      <c r="A68" s="15">
        <v>7</v>
      </c>
      <c r="B68" s="8" t="s">
        <v>454</v>
      </c>
      <c r="C68" s="8" t="s">
        <v>261</v>
      </c>
      <c r="D68" s="15">
        <v>1978</v>
      </c>
      <c r="E68" s="15">
        <v>4</v>
      </c>
    </row>
    <row r="70" spans="1:5" ht="12.75">
      <c r="A70" s="70" t="s">
        <v>146</v>
      </c>
      <c r="B70" s="71"/>
      <c r="C70" s="71"/>
      <c r="D70" s="71"/>
      <c r="E70" s="71"/>
    </row>
    <row r="71" spans="1:5" ht="9.75">
      <c r="A71" s="61" t="s">
        <v>143</v>
      </c>
      <c r="B71" s="61" t="s">
        <v>138</v>
      </c>
      <c r="C71" s="61" t="s">
        <v>139</v>
      </c>
      <c r="D71" s="61" t="s">
        <v>140</v>
      </c>
      <c r="E71" s="61" t="s">
        <v>141</v>
      </c>
    </row>
    <row r="72" spans="1:5" ht="9.75">
      <c r="A72" s="15">
        <v>1</v>
      </c>
      <c r="B72" s="8" t="s">
        <v>403</v>
      </c>
      <c r="C72" s="8" t="s">
        <v>237</v>
      </c>
      <c r="D72" s="15">
        <v>1974</v>
      </c>
      <c r="E72" s="15">
        <v>10</v>
      </c>
    </row>
    <row r="73" spans="1:5" ht="9.75">
      <c r="A73" s="15">
        <v>2</v>
      </c>
      <c r="B73" s="8" t="s">
        <v>406</v>
      </c>
      <c r="C73" s="8" t="s">
        <v>282</v>
      </c>
      <c r="D73" s="15">
        <v>1977</v>
      </c>
      <c r="E73" s="15">
        <v>9</v>
      </c>
    </row>
    <row r="74" spans="1:5" ht="9.75">
      <c r="A74" s="15">
        <v>3</v>
      </c>
      <c r="B74" s="8" t="s">
        <v>411</v>
      </c>
      <c r="C74" s="8" t="s">
        <v>237</v>
      </c>
      <c r="D74" s="15">
        <v>1977</v>
      </c>
      <c r="E74" s="15">
        <v>8</v>
      </c>
    </row>
    <row r="76" spans="1:5" ht="12.75">
      <c r="A76" s="70" t="s">
        <v>147</v>
      </c>
      <c r="B76" s="71"/>
      <c r="C76" s="71"/>
      <c r="D76" s="71"/>
      <c r="E76" s="71"/>
    </row>
    <row r="77" spans="1:5" ht="9.75">
      <c r="A77" s="61" t="s">
        <v>143</v>
      </c>
      <c r="B77" s="61" t="s">
        <v>138</v>
      </c>
      <c r="C77" s="61" t="s">
        <v>139</v>
      </c>
      <c r="D77" s="61" t="s">
        <v>140</v>
      </c>
      <c r="E77" s="61" t="s">
        <v>141</v>
      </c>
    </row>
    <row r="78" spans="1:5" ht="9.75">
      <c r="A78" s="15">
        <v>1</v>
      </c>
      <c r="B78" s="8" t="s">
        <v>409</v>
      </c>
      <c r="C78" s="8" t="s">
        <v>410</v>
      </c>
      <c r="D78" s="15">
        <v>1969</v>
      </c>
      <c r="E78" s="15">
        <v>10</v>
      </c>
    </row>
    <row r="79" spans="1:5" ht="9.75">
      <c r="A79" s="15">
        <v>2</v>
      </c>
      <c r="B79" s="8" t="s">
        <v>412</v>
      </c>
      <c r="C79" s="8" t="s">
        <v>237</v>
      </c>
      <c r="D79" s="15">
        <v>1970</v>
      </c>
      <c r="E79" s="15">
        <v>9</v>
      </c>
    </row>
    <row r="80" spans="1:5" ht="9.75">
      <c r="A80" s="15">
        <v>3</v>
      </c>
      <c r="B80" s="8" t="s">
        <v>416</v>
      </c>
      <c r="C80" s="8" t="s">
        <v>237</v>
      </c>
      <c r="D80" s="15">
        <v>1969</v>
      </c>
      <c r="E80" s="15">
        <v>8</v>
      </c>
    </row>
    <row r="81" spans="1:5" ht="9.75">
      <c r="A81" s="15">
        <v>4</v>
      </c>
      <c r="B81" s="8" t="s">
        <v>417</v>
      </c>
      <c r="C81" s="8" t="s">
        <v>303</v>
      </c>
      <c r="D81" s="15">
        <v>1968</v>
      </c>
      <c r="E81" s="15">
        <v>7</v>
      </c>
    </row>
    <row r="82" spans="1:5" ht="9.75">
      <c r="A82" s="15">
        <v>5</v>
      </c>
      <c r="B82" s="8" t="s">
        <v>418</v>
      </c>
      <c r="C82" s="8" t="s">
        <v>310</v>
      </c>
      <c r="D82" s="15">
        <v>1971</v>
      </c>
      <c r="E82" s="15">
        <v>6</v>
      </c>
    </row>
    <row r="83" spans="1:5" ht="9.75">
      <c r="A83" s="15">
        <v>6</v>
      </c>
      <c r="B83" s="8" t="s">
        <v>422</v>
      </c>
      <c r="C83" s="8" t="s">
        <v>218</v>
      </c>
      <c r="D83" s="15">
        <v>1971</v>
      </c>
      <c r="E83" s="15">
        <v>5</v>
      </c>
    </row>
    <row r="84" spans="1:5" ht="9.75">
      <c r="A84" s="15">
        <v>7</v>
      </c>
      <c r="B84" s="8" t="s">
        <v>425</v>
      </c>
      <c r="C84" s="8" t="s">
        <v>218</v>
      </c>
      <c r="D84" s="15">
        <v>1968</v>
      </c>
      <c r="E84" s="15">
        <v>4</v>
      </c>
    </row>
    <row r="85" spans="1:5" ht="9.75">
      <c r="A85" s="15">
        <v>8</v>
      </c>
      <c r="B85" s="8" t="s">
        <v>430</v>
      </c>
      <c r="C85" s="8" t="s">
        <v>290</v>
      </c>
      <c r="D85" s="15">
        <v>1969</v>
      </c>
      <c r="E85" s="15">
        <v>3</v>
      </c>
    </row>
    <row r="86" spans="1:5" ht="9.75">
      <c r="A86" s="15">
        <v>9</v>
      </c>
      <c r="B86" s="8" t="s">
        <v>441</v>
      </c>
      <c r="C86" s="8" t="s">
        <v>442</v>
      </c>
      <c r="D86" s="15">
        <v>1969</v>
      </c>
      <c r="E86" s="15">
        <v>2</v>
      </c>
    </row>
    <row r="87" spans="1:5" ht="9.75">
      <c r="A87" s="15">
        <v>10</v>
      </c>
      <c r="B87" s="8" t="s">
        <v>135</v>
      </c>
      <c r="C87" s="8" t="s">
        <v>231</v>
      </c>
      <c r="D87" s="15">
        <v>1969</v>
      </c>
      <c r="E87" s="15">
        <v>1</v>
      </c>
    </row>
    <row r="88" spans="1:5" ht="9.75">
      <c r="A88" s="15">
        <v>11</v>
      </c>
      <c r="B88" s="8" t="s">
        <v>448</v>
      </c>
      <c r="C88" s="8" t="s">
        <v>218</v>
      </c>
      <c r="D88" s="15">
        <v>1969</v>
      </c>
      <c r="E88" s="15">
        <v>1</v>
      </c>
    </row>
    <row r="89" spans="1:5" ht="9.75">
      <c r="A89" s="15">
        <v>12</v>
      </c>
      <c r="B89" s="8" t="s">
        <v>452</v>
      </c>
      <c r="C89" s="8" t="s">
        <v>330</v>
      </c>
      <c r="D89" s="15">
        <v>1970</v>
      </c>
      <c r="E89" s="15">
        <v>1</v>
      </c>
    </row>
    <row r="91" spans="1:5" ht="12.75">
      <c r="A91" s="70" t="s">
        <v>150</v>
      </c>
      <c r="B91" s="71"/>
      <c r="C91" s="71"/>
      <c r="D91" s="71"/>
      <c r="E91" s="71"/>
    </row>
    <row r="92" spans="1:5" ht="9.75">
      <c r="A92" s="61" t="s">
        <v>143</v>
      </c>
      <c r="B92" s="61" t="s">
        <v>138</v>
      </c>
      <c r="C92" s="61" t="s">
        <v>139</v>
      </c>
      <c r="D92" s="61" t="s">
        <v>140</v>
      </c>
      <c r="E92" s="61" t="s">
        <v>141</v>
      </c>
    </row>
    <row r="93" spans="1:5" ht="9.75">
      <c r="A93" s="15">
        <v>1</v>
      </c>
      <c r="B93" s="8" t="s">
        <v>404</v>
      </c>
      <c r="C93" s="8" t="s">
        <v>405</v>
      </c>
      <c r="D93" s="15">
        <v>1963</v>
      </c>
      <c r="E93" s="15">
        <v>10</v>
      </c>
    </row>
    <row r="94" spans="1:5" ht="9.75">
      <c r="A94" s="15">
        <v>2</v>
      </c>
      <c r="B94" s="8" t="s">
        <v>413</v>
      </c>
      <c r="C94" s="8" t="s">
        <v>237</v>
      </c>
      <c r="D94" s="15">
        <v>1966</v>
      </c>
      <c r="E94" s="15">
        <v>9</v>
      </c>
    </row>
    <row r="95" spans="1:5" ht="9.75">
      <c r="A95" s="15">
        <v>3</v>
      </c>
      <c r="B95" s="8" t="s">
        <v>415</v>
      </c>
      <c r="C95" s="8" t="s">
        <v>218</v>
      </c>
      <c r="D95" s="15">
        <v>1966</v>
      </c>
      <c r="E95" s="15">
        <v>8</v>
      </c>
    </row>
    <row r="96" spans="1:5" ht="9.75">
      <c r="A96" s="15">
        <v>4</v>
      </c>
      <c r="B96" s="8" t="s">
        <v>421</v>
      </c>
      <c r="C96" s="8" t="s">
        <v>261</v>
      </c>
      <c r="D96" s="15">
        <v>1966</v>
      </c>
      <c r="E96" s="15">
        <v>7</v>
      </c>
    </row>
    <row r="97" spans="1:5" ht="9.75">
      <c r="A97" s="15">
        <v>5</v>
      </c>
      <c r="B97" s="8" t="s">
        <v>429</v>
      </c>
      <c r="C97" s="8" t="s">
        <v>208</v>
      </c>
      <c r="D97" s="15">
        <v>1967</v>
      </c>
      <c r="E97" s="15">
        <v>6</v>
      </c>
    </row>
    <row r="98" spans="1:5" ht="9.75">
      <c r="A98" s="15">
        <v>6</v>
      </c>
      <c r="B98" s="8" t="s">
        <v>432</v>
      </c>
      <c r="C98" s="8" t="s">
        <v>222</v>
      </c>
      <c r="D98" s="15">
        <v>1965</v>
      </c>
      <c r="E98" s="15">
        <v>5</v>
      </c>
    </row>
    <row r="99" spans="1:5" ht="9.75">
      <c r="A99" s="15">
        <v>7</v>
      </c>
      <c r="B99" s="8" t="s">
        <v>433</v>
      </c>
      <c r="C99" s="8" t="s">
        <v>237</v>
      </c>
      <c r="D99" s="15">
        <v>1963</v>
      </c>
      <c r="E99" s="15">
        <v>4</v>
      </c>
    </row>
    <row r="100" spans="1:5" ht="9.75">
      <c r="A100" s="15">
        <v>8</v>
      </c>
      <c r="B100" s="8" t="s">
        <v>440</v>
      </c>
      <c r="C100" s="8" t="s">
        <v>284</v>
      </c>
      <c r="D100" s="15">
        <v>1966</v>
      </c>
      <c r="E100" s="15">
        <v>3</v>
      </c>
    </row>
    <row r="101" spans="1:5" ht="9.75">
      <c r="A101" s="15">
        <v>9</v>
      </c>
      <c r="B101" s="8" t="s">
        <v>444</v>
      </c>
      <c r="C101" s="8" t="s">
        <v>218</v>
      </c>
      <c r="D101" s="15">
        <v>1965</v>
      </c>
      <c r="E101" s="15">
        <v>2</v>
      </c>
    </row>
    <row r="102" spans="1:5" ht="9.75">
      <c r="A102" s="15">
        <v>10</v>
      </c>
      <c r="B102" s="8" t="s">
        <v>446</v>
      </c>
      <c r="C102" s="8" t="s">
        <v>218</v>
      </c>
      <c r="D102" s="15">
        <v>1966</v>
      </c>
      <c r="E102" s="15">
        <v>1</v>
      </c>
    </row>
    <row r="103" spans="1:5" ht="9.75">
      <c r="A103" s="15">
        <v>11</v>
      </c>
      <c r="B103" s="8" t="s">
        <v>451</v>
      </c>
      <c r="C103" s="8" t="s">
        <v>330</v>
      </c>
      <c r="D103" s="15">
        <v>1966</v>
      </c>
      <c r="E103" s="15">
        <v>1</v>
      </c>
    </row>
    <row r="104" spans="1:5" ht="9.75">
      <c r="A104" s="15">
        <v>12</v>
      </c>
      <c r="B104" s="8" t="s">
        <v>457</v>
      </c>
      <c r="C104" s="8" t="s">
        <v>330</v>
      </c>
      <c r="D104" s="15">
        <v>1964</v>
      </c>
      <c r="E104" s="15">
        <v>1</v>
      </c>
    </row>
    <row r="105" spans="1:5" ht="9.75">
      <c r="A105" s="15">
        <v>13</v>
      </c>
      <c r="B105" s="8" t="s">
        <v>136</v>
      </c>
      <c r="C105" s="8" t="s">
        <v>208</v>
      </c>
      <c r="D105" s="15">
        <v>1965</v>
      </c>
      <c r="E105" s="15">
        <v>1</v>
      </c>
    </row>
    <row r="107" spans="1:5" ht="12.75">
      <c r="A107" s="70" t="s">
        <v>148</v>
      </c>
      <c r="B107" s="71"/>
      <c r="C107" s="71"/>
      <c r="D107" s="71"/>
      <c r="E107" s="71"/>
    </row>
    <row r="108" spans="1:5" ht="9.75">
      <c r="A108" s="61" t="s">
        <v>143</v>
      </c>
      <c r="B108" s="61" t="s">
        <v>138</v>
      </c>
      <c r="C108" s="61" t="s">
        <v>139</v>
      </c>
      <c r="D108" s="61" t="s">
        <v>140</v>
      </c>
      <c r="E108" s="61" t="s">
        <v>141</v>
      </c>
    </row>
    <row r="109" spans="1:5" ht="9.75">
      <c r="A109" s="15">
        <v>1</v>
      </c>
      <c r="B109" s="8" t="s">
        <v>414</v>
      </c>
      <c r="C109" s="8" t="s">
        <v>218</v>
      </c>
      <c r="D109" s="15">
        <v>1962</v>
      </c>
      <c r="E109" s="15">
        <v>10</v>
      </c>
    </row>
    <row r="110" spans="1:5" ht="9.75">
      <c r="A110" s="15">
        <v>2</v>
      </c>
      <c r="B110" s="8" t="s">
        <v>428</v>
      </c>
      <c r="C110" s="8" t="s">
        <v>218</v>
      </c>
      <c r="D110" s="15">
        <v>1962</v>
      </c>
      <c r="E110" s="15">
        <v>9</v>
      </c>
    </row>
    <row r="111" spans="1:5" ht="9.75">
      <c r="A111" s="15">
        <v>3</v>
      </c>
      <c r="B111" s="8" t="s">
        <v>436</v>
      </c>
      <c r="C111" s="8" t="s">
        <v>210</v>
      </c>
      <c r="D111" s="15">
        <v>1958</v>
      </c>
      <c r="E111" s="15">
        <v>8</v>
      </c>
    </row>
    <row r="112" spans="1:5" ht="9.75">
      <c r="A112" s="15">
        <v>4</v>
      </c>
      <c r="B112" s="8" t="s">
        <v>437</v>
      </c>
      <c r="C112" s="8" t="s">
        <v>438</v>
      </c>
      <c r="D112" s="15">
        <v>1960</v>
      </c>
      <c r="E112" s="15">
        <v>7</v>
      </c>
    </row>
    <row r="113" spans="1:5" ht="9.75">
      <c r="A113" s="15">
        <v>5</v>
      </c>
      <c r="B113" s="8" t="s">
        <v>453</v>
      </c>
      <c r="C113" s="8" t="s">
        <v>218</v>
      </c>
      <c r="D113" s="15">
        <v>1958</v>
      </c>
      <c r="E113" s="15">
        <v>6</v>
      </c>
    </row>
    <row r="115" spans="1:5" ht="12.75">
      <c r="A115" s="70" t="s">
        <v>149</v>
      </c>
      <c r="B115" s="71"/>
      <c r="C115" s="71"/>
      <c r="D115" s="71"/>
      <c r="E115" s="71"/>
    </row>
    <row r="116" spans="1:5" ht="9.75">
      <c r="A116" s="61" t="s">
        <v>143</v>
      </c>
      <c r="B116" s="61" t="s">
        <v>138</v>
      </c>
      <c r="C116" s="61" t="s">
        <v>139</v>
      </c>
      <c r="D116" s="61" t="s">
        <v>140</v>
      </c>
      <c r="E116" s="61" t="s">
        <v>141</v>
      </c>
    </row>
    <row r="117" spans="1:5" ht="9.75">
      <c r="A117" s="15">
        <v>1</v>
      </c>
      <c r="B117" s="8" t="s">
        <v>419</v>
      </c>
      <c r="C117" s="8" t="s">
        <v>420</v>
      </c>
      <c r="D117" s="15">
        <v>1957</v>
      </c>
      <c r="E117" s="15">
        <v>10</v>
      </c>
    </row>
    <row r="118" spans="1:5" ht="9.75">
      <c r="A118" s="15">
        <v>2</v>
      </c>
      <c r="B118" s="8" t="s">
        <v>423</v>
      </c>
      <c r="C118" s="8" t="s">
        <v>424</v>
      </c>
      <c r="D118" s="15">
        <v>1956</v>
      </c>
      <c r="E118" s="15">
        <v>9</v>
      </c>
    </row>
    <row r="119" spans="1:5" ht="9.75">
      <c r="A119" s="15">
        <v>3</v>
      </c>
      <c r="B119" s="8" t="s">
        <v>431</v>
      </c>
      <c r="C119" s="8" t="s">
        <v>255</v>
      </c>
      <c r="D119" s="15">
        <v>1955</v>
      </c>
      <c r="E119" s="15">
        <v>8</v>
      </c>
    </row>
    <row r="120" spans="1:5" ht="9.75">
      <c r="A120" s="15">
        <v>4</v>
      </c>
      <c r="B120" s="8" t="s">
        <v>439</v>
      </c>
      <c r="C120" s="8" t="s">
        <v>258</v>
      </c>
      <c r="D120" s="15">
        <v>1956</v>
      </c>
      <c r="E120" s="15">
        <v>7</v>
      </c>
    </row>
    <row r="121" spans="1:5" ht="9.75">
      <c r="A121" s="15">
        <v>5</v>
      </c>
      <c r="B121" s="8" t="s">
        <v>443</v>
      </c>
      <c r="C121" s="8" t="s">
        <v>330</v>
      </c>
      <c r="D121" s="15">
        <v>1957</v>
      </c>
      <c r="E121" s="15">
        <v>6</v>
      </c>
    </row>
    <row r="122" spans="1:5" ht="9.75">
      <c r="A122" s="15">
        <v>6</v>
      </c>
      <c r="B122" s="8" t="s">
        <v>445</v>
      </c>
      <c r="C122" s="8" t="s">
        <v>208</v>
      </c>
      <c r="D122" s="15">
        <v>1953</v>
      </c>
      <c r="E122" s="15">
        <v>5</v>
      </c>
    </row>
    <row r="123" spans="1:5" ht="9.75">
      <c r="A123" s="15">
        <v>7</v>
      </c>
      <c r="B123" s="8" t="s">
        <v>450</v>
      </c>
      <c r="C123" s="8" t="s">
        <v>237</v>
      </c>
      <c r="D123" s="15">
        <v>1954</v>
      </c>
      <c r="E123" s="15">
        <v>4</v>
      </c>
    </row>
    <row r="124" spans="1:5" ht="9.75">
      <c r="A124" s="15">
        <v>8</v>
      </c>
      <c r="B124" s="8" t="s">
        <v>456</v>
      </c>
      <c r="C124" s="8" t="s">
        <v>222</v>
      </c>
      <c r="D124" s="15">
        <v>1956</v>
      </c>
      <c r="E124" s="15">
        <v>3</v>
      </c>
    </row>
    <row r="125" spans="1:5" ht="9.75">
      <c r="A125" s="15">
        <v>9</v>
      </c>
      <c r="B125" s="8" t="s">
        <v>458</v>
      </c>
      <c r="C125" s="8" t="s">
        <v>330</v>
      </c>
      <c r="D125" s="15">
        <v>1956</v>
      </c>
      <c r="E125" s="15">
        <v>2</v>
      </c>
    </row>
    <row r="127" spans="1:5" ht="12.75">
      <c r="A127" s="70" t="s">
        <v>144</v>
      </c>
      <c r="B127" s="71"/>
      <c r="C127" s="71"/>
      <c r="D127" s="71"/>
      <c r="E127" s="71"/>
    </row>
    <row r="128" spans="1:5" ht="9.75">
      <c r="A128" s="61" t="s">
        <v>143</v>
      </c>
      <c r="B128" s="61" t="s">
        <v>138</v>
      </c>
      <c r="C128" s="61" t="s">
        <v>139</v>
      </c>
      <c r="D128" s="61" t="s">
        <v>140</v>
      </c>
      <c r="E128" s="61" t="s">
        <v>141</v>
      </c>
    </row>
    <row r="129" spans="1:5" ht="9.75">
      <c r="A129" s="15">
        <v>1</v>
      </c>
      <c r="B129" s="8" t="s">
        <v>407</v>
      </c>
      <c r="C129" s="8" t="s">
        <v>408</v>
      </c>
      <c r="D129" s="15">
        <v>1952</v>
      </c>
      <c r="E129" s="15">
        <v>10</v>
      </c>
    </row>
    <row r="130" spans="1:5" ht="9.75">
      <c r="A130" s="15">
        <v>2</v>
      </c>
      <c r="B130" s="8" t="s">
        <v>133</v>
      </c>
      <c r="C130" s="8" t="s">
        <v>84</v>
      </c>
      <c r="D130" s="15">
        <v>1950</v>
      </c>
      <c r="E130" s="15">
        <v>9</v>
      </c>
    </row>
    <row r="131" spans="1:5" ht="9.75">
      <c r="A131" s="15">
        <v>2</v>
      </c>
      <c r="B131" s="8" t="s">
        <v>434</v>
      </c>
      <c r="C131" s="8" t="s">
        <v>435</v>
      </c>
      <c r="D131" s="15">
        <v>1948</v>
      </c>
      <c r="E131" s="15">
        <v>8</v>
      </c>
    </row>
    <row r="132" spans="1:5" ht="9.75">
      <c r="A132" s="15">
        <v>4</v>
      </c>
      <c r="B132" s="8" t="s">
        <v>134</v>
      </c>
      <c r="C132" s="8" t="s">
        <v>261</v>
      </c>
      <c r="D132" s="15">
        <v>1948</v>
      </c>
      <c r="E132" s="15">
        <v>7</v>
      </c>
    </row>
    <row r="134" spans="1:5" ht="12.75">
      <c r="A134" s="70" t="s">
        <v>144</v>
      </c>
      <c r="B134" s="71"/>
      <c r="C134" s="71"/>
      <c r="D134" s="71"/>
      <c r="E134" s="71"/>
    </row>
    <row r="135" spans="1:5" ht="9.75">
      <c r="A135" s="61" t="s">
        <v>143</v>
      </c>
      <c r="B135" s="61" t="s">
        <v>138</v>
      </c>
      <c r="C135" s="61" t="s">
        <v>139</v>
      </c>
      <c r="D135" s="61" t="s">
        <v>140</v>
      </c>
      <c r="E135" s="61" t="s">
        <v>141</v>
      </c>
    </row>
    <row r="136" spans="1:5" ht="9.75">
      <c r="A136" s="15">
        <v>1</v>
      </c>
      <c r="B136" s="8" t="s">
        <v>455</v>
      </c>
      <c r="C136" s="8" t="s">
        <v>261</v>
      </c>
      <c r="D136" s="15">
        <v>1939</v>
      </c>
      <c r="E136" s="15">
        <v>10</v>
      </c>
    </row>
    <row r="142" spans="1:5" ht="24.75">
      <c r="A142" s="68" t="s">
        <v>151</v>
      </c>
      <c r="B142" s="69"/>
      <c r="C142" s="69"/>
      <c r="D142" s="69"/>
      <c r="E142" s="69"/>
    </row>
    <row r="144" spans="1:5" ht="12.75">
      <c r="A144" s="66" t="s">
        <v>137</v>
      </c>
      <c r="B144" s="67"/>
      <c r="C144" s="67"/>
      <c r="D144" s="67"/>
      <c r="E144" s="67"/>
    </row>
    <row r="145" spans="1:5" ht="9.75">
      <c r="A145" s="62" t="s">
        <v>143</v>
      </c>
      <c r="B145" s="62" t="s">
        <v>138</v>
      </c>
      <c r="C145" s="62" t="s">
        <v>139</v>
      </c>
      <c r="D145" s="62" t="s">
        <v>140</v>
      </c>
      <c r="E145" s="62" t="s">
        <v>141</v>
      </c>
    </row>
    <row r="146" spans="1:5" ht="9.75">
      <c r="A146" s="15">
        <v>1</v>
      </c>
      <c r="B146" s="8" t="s">
        <v>192</v>
      </c>
      <c r="C146" s="8" t="s">
        <v>193</v>
      </c>
      <c r="D146" s="15">
        <v>1983</v>
      </c>
      <c r="E146" s="15">
        <v>40</v>
      </c>
    </row>
    <row r="147" spans="1:5" ht="9.75">
      <c r="A147" s="15">
        <v>2</v>
      </c>
      <c r="B147" s="8" t="s">
        <v>152</v>
      </c>
      <c r="C147" s="8" t="s">
        <v>194</v>
      </c>
      <c r="D147" s="15">
        <v>1972</v>
      </c>
      <c r="E147" s="15">
        <v>35</v>
      </c>
    </row>
    <row r="148" spans="1:5" ht="9.75">
      <c r="A148" s="15">
        <v>3</v>
      </c>
      <c r="B148" s="8" t="s">
        <v>195</v>
      </c>
      <c r="C148" s="63" t="s">
        <v>196</v>
      </c>
      <c r="D148" s="15">
        <v>1974</v>
      </c>
      <c r="E148" s="15">
        <v>30</v>
      </c>
    </row>
    <row r="149" spans="1:5" ht="9.75">
      <c r="A149" s="15">
        <v>4</v>
      </c>
      <c r="B149" s="8" t="s">
        <v>197</v>
      </c>
      <c r="C149" s="8" t="s">
        <v>198</v>
      </c>
      <c r="D149" s="15">
        <v>1977</v>
      </c>
      <c r="E149" s="15">
        <v>25</v>
      </c>
    </row>
    <row r="150" spans="1:5" ht="9.75">
      <c r="A150" s="15">
        <v>5</v>
      </c>
      <c r="B150" s="8" t="s">
        <v>199</v>
      </c>
      <c r="C150" s="8" t="s">
        <v>200</v>
      </c>
      <c r="D150" s="15">
        <v>1975</v>
      </c>
      <c r="E150" s="15">
        <v>20</v>
      </c>
    </row>
    <row r="151" spans="1:5" ht="9.75">
      <c r="A151" s="15">
        <v>6</v>
      </c>
      <c r="B151" s="8" t="s">
        <v>201</v>
      </c>
      <c r="C151" s="8" t="s">
        <v>202</v>
      </c>
      <c r="D151" s="15">
        <v>1970</v>
      </c>
      <c r="E151" s="15">
        <v>15</v>
      </c>
    </row>
    <row r="152" spans="1:5" ht="9.75">
      <c r="A152" s="15">
        <v>7</v>
      </c>
      <c r="B152" s="8" t="s">
        <v>203</v>
      </c>
      <c r="C152" s="8" t="s">
        <v>204</v>
      </c>
      <c r="D152" s="15">
        <v>1987</v>
      </c>
      <c r="E152" s="15">
        <v>14</v>
      </c>
    </row>
    <row r="153" spans="1:5" ht="9.75">
      <c r="A153" s="15">
        <v>8</v>
      </c>
      <c r="B153" s="8" t="s">
        <v>205</v>
      </c>
      <c r="C153" s="8" t="s">
        <v>206</v>
      </c>
      <c r="D153" s="15">
        <v>1974</v>
      </c>
      <c r="E153" s="15">
        <v>13</v>
      </c>
    </row>
    <row r="154" spans="1:5" ht="9.75">
      <c r="A154" s="15">
        <v>9</v>
      </c>
      <c r="B154" s="8" t="s">
        <v>207</v>
      </c>
      <c r="C154" s="8" t="s">
        <v>208</v>
      </c>
      <c r="D154" s="15">
        <v>1965</v>
      </c>
      <c r="E154" s="15">
        <v>12</v>
      </c>
    </row>
    <row r="155" spans="1:5" ht="9.75">
      <c r="A155" s="15">
        <v>10</v>
      </c>
      <c r="B155" s="8" t="s">
        <v>153</v>
      </c>
      <c r="C155" s="8" t="s">
        <v>131</v>
      </c>
      <c r="D155" s="15">
        <v>1982</v>
      </c>
      <c r="E155" s="15">
        <v>11</v>
      </c>
    </row>
    <row r="156" spans="1:5" ht="9.75">
      <c r="A156" s="15">
        <v>11</v>
      </c>
      <c r="B156" s="8" t="s">
        <v>209</v>
      </c>
      <c r="C156" s="8" t="s">
        <v>210</v>
      </c>
      <c r="D156" s="15">
        <v>1983</v>
      </c>
      <c r="E156" s="15">
        <v>10</v>
      </c>
    </row>
    <row r="157" spans="1:5" ht="9.75">
      <c r="A157" s="15">
        <v>12</v>
      </c>
      <c r="B157" s="8" t="s">
        <v>211</v>
      </c>
      <c r="C157" s="8" t="s">
        <v>212</v>
      </c>
      <c r="D157" s="15">
        <v>1969</v>
      </c>
      <c r="E157" s="15">
        <v>9</v>
      </c>
    </row>
    <row r="158" spans="1:5" ht="9.75">
      <c r="A158" s="15">
        <v>13</v>
      </c>
      <c r="B158" s="8" t="s">
        <v>154</v>
      </c>
      <c r="C158" s="8" t="s">
        <v>208</v>
      </c>
      <c r="D158" s="15">
        <v>1978</v>
      </c>
      <c r="E158" s="15">
        <v>8</v>
      </c>
    </row>
    <row r="159" spans="1:5" ht="9.75">
      <c r="A159" s="15">
        <v>14</v>
      </c>
      <c r="B159" s="8" t="s">
        <v>213</v>
      </c>
      <c r="C159" s="8" t="s">
        <v>214</v>
      </c>
      <c r="D159" s="15">
        <v>1964</v>
      </c>
      <c r="E159" s="15">
        <v>7</v>
      </c>
    </row>
    <row r="160" spans="1:5" ht="9.75">
      <c r="A160" s="15">
        <v>15</v>
      </c>
      <c r="B160" s="8" t="s">
        <v>215</v>
      </c>
      <c r="C160" s="8" t="s">
        <v>216</v>
      </c>
      <c r="D160" s="15">
        <v>1973</v>
      </c>
      <c r="E160" s="15">
        <v>6</v>
      </c>
    </row>
    <row r="161" spans="1:5" ht="9.75">
      <c r="A161" s="15">
        <v>16</v>
      </c>
      <c r="B161" s="8" t="s">
        <v>217</v>
      </c>
      <c r="C161" s="8" t="s">
        <v>218</v>
      </c>
      <c r="D161" s="15">
        <v>1969</v>
      </c>
      <c r="E161" s="15">
        <v>5</v>
      </c>
    </row>
    <row r="162" spans="1:5" ht="9.75">
      <c r="A162" s="15">
        <v>17</v>
      </c>
      <c r="B162" s="8" t="s">
        <v>219</v>
      </c>
      <c r="C162" s="8" t="s">
        <v>220</v>
      </c>
      <c r="D162" s="15">
        <v>1965</v>
      </c>
      <c r="E162" s="15">
        <v>4</v>
      </c>
    </row>
    <row r="163" spans="1:5" ht="9.75">
      <c r="A163" s="15">
        <v>18</v>
      </c>
      <c r="B163" s="8" t="s">
        <v>221</v>
      </c>
      <c r="C163" s="63" t="s">
        <v>222</v>
      </c>
      <c r="D163" s="15">
        <v>1966</v>
      </c>
      <c r="E163" s="15">
        <v>3</v>
      </c>
    </row>
    <row r="164" spans="1:5" ht="9.75">
      <c r="A164" s="15">
        <v>19</v>
      </c>
      <c r="B164" s="8" t="s">
        <v>223</v>
      </c>
      <c r="C164" s="8" t="s">
        <v>224</v>
      </c>
      <c r="D164" s="15">
        <v>1967</v>
      </c>
      <c r="E164" s="15">
        <v>2</v>
      </c>
    </row>
    <row r="165" spans="1:5" ht="9.75">
      <c r="A165" s="15">
        <v>20</v>
      </c>
      <c r="B165" s="8" t="s">
        <v>225</v>
      </c>
      <c r="C165" s="8" t="s">
        <v>224</v>
      </c>
      <c r="D165" s="15">
        <v>1953</v>
      </c>
      <c r="E165" s="15">
        <v>1</v>
      </c>
    </row>
    <row r="166" spans="1:5" ht="9.75">
      <c r="A166" s="15">
        <v>21</v>
      </c>
      <c r="B166" s="8" t="s">
        <v>226</v>
      </c>
      <c r="C166" s="8" t="s">
        <v>218</v>
      </c>
      <c r="D166" s="15">
        <v>1972</v>
      </c>
      <c r="E166" s="15">
        <v>1</v>
      </c>
    </row>
    <row r="167" spans="1:5" ht="9.75">
      <c r="A167" s="15">
        <v>22</v>
      </c>
      <c r="B167" s="8" t="s">
        <v>157</v>
      </c>
      <c r="C167" s="8" t="s">
        <v>227</v>
      </c>
      <c r="D167" s="15">
        <v>1973</v>
      </c>
      <c r="E167" s="15">
        <v>1</v>
      </c>
    </row>
    <row r="168" spans="1:5" ht="9.75">
      <c r="A168" s="15">
        <v>23</v>
      </c>
      <c r="B168" s="8" t="s">
        <v>228</v>
      </c>
      <c r="C168" s="8" t="s">
        <v>229</v>
      </c>
      <c r="D168" s="15">
        <v>1965</v>
      </c>
      <c r="E168" s="15">
        <v>1</v>
      </c>
    </row>
    <row r="169" spans="1:5" ht="9.75">
      <c r="A169" s="15">
        <v>24</v>
      </c>
      <c r="B169" s="8" t="s">
        <v>230</v>
      </c>
      <c r="C169" s="8" t="s">
        <v>218</v>
      </c>
      <c r="D169" s="15">
        <v>1981</v>
      </c>
      <c r="E169" s="15">
        <v>1</v>
      </c>
    </row>
    <row r="170" spans="1:5" ht="9.75">
      <c r="A170" s="15">
        <v>25</v>
      </c>
      <c r="B170" s="8" t="s">
        <v>159</v>
      </c>
      <c r="C170" s="8" t="s">
        <v>231</v>
      </c>
      <c r="D170" s="15">
        <v>1973</v>
      </c>
      <c r="E170" s="15">
        <v>1</v>
      </c>
    </row>
    <row r="171" spans="1:5" ht="9.75">
      <c r="A171" s="15">
        <v>26</v>
      </c>
      <c r="B171" s="8" t="s">
        <v>156</v>
      </c>
      <c r="C171" s="63" t="s">
        <v>106</v>
      </c>
      <c r="D171" s="15">
        <v>1959</v>
      </c>
      <c r="E171" s="15">
        <v>1</v>
      </c>
    </row>
    <row r="172" spans="1:5" ht="9.75">
      <c r="A172" s="15">
        <v>27</v>
      </c>
      <c r="B172" s="8" t="s">
        <v>232</v>
      </c>
      <c r="C172" s="8" t="s">
        <v>233</v>
      </c>
      <c r="D172" s="15">
        <v>1981</v>
      </c>
      <c r="E172" s="15">
        <v>1</v>
      </c>
    </row>
    <row r="173" spans="1:5" ht="9.75">
      <c r="A173" s="15">
        <v>28</v>
      </c>
      <c r="B173" s="8" t="s">
        <v>234</v>
      </c>
      <c r="C173" s="8" t="s">
        <v>222</v>
      </c>
      <c r="D173" s="15">
        <v>1975</v>
      </c>
      <c r="E173" s="15">
        <v>1</v>
      </c>
    </row>
    <row r="174" spans="1:5" ht="9.75">
      <c r="A174" s="15">
        <v>29</v>
      </c>
      <c r="B174" s="8" t="s">
        <v>235</v>
      </c>
      <c r="C174" s="8" t="s">
        <v>224</v>
      </c>
      <c r="D174" s="15">
        <v>1952</v>
      </c>
      <c r="E174" s="15">
        <v>1</v>
      </c>
    </row>
    <row r="175" spans="1:5" ht="9.75">
      <c r="A175" s="15">
        <v>30</v>
      </c>
      <c r="B175" s="8" t="s">
        <v>236</v>
      </c>
      <c r="C175" s="8" t="s">
        <v>218</v>
      </c>
      <c r="D175" s="15">
        <v>1969</v>
      </c>
      <c r="E175" s="15">
        <v>1</v>
      </c>
    </row>
    <row r="176" spans="1:5" ht="9.75">
      <c r="A176" s="15">
        <v>31</v>
      </c>
      <c r="B176" s="8" t="s">
        <v>158</v>
      </c>
      <c r="C176" s="8" t="s">
        <v>237</v>
      </c>
      <c r="D176" s="15">
        <v>1961</v>
      </c>
      <c r="E176" s="15">
        <v>1</v>
      </c>
    </row>
    <row r="177" spans="1:5" ht="9.75">
      <c r="A177" s="15">
        <v>32</v>
      </c>
      <c r="B177" s="8" t="s">
        <v>238</v>
      </c>
      <c r="C177" s="8" t="s">
        <v>222</v>
      </c>
      <c r="D177" s="15">
        <v>1970</v>
      </c>
      <c r="E177" s="15">
        <v>1</v>
      </c>
    </row>
    <row r="178" spans="1:5" ht="9.75">
      <c r="A178" s="15">
        <v>33</v>
      </c>
      <c r="B178" s="8" t="s">
        <v>162</v>
      </c>
      <c r="C178" s="8" t="s">
        <v>155</v>
      </c>
      <c r="D178" s="15">
        <v>1961</v>
      </c>
      <c r="E178" s="15">
        <v>1</v>
      </c>
    </row>
    <row r="179" spans="1:5" ht="9.75">
      <c r="A179" s="15">
        <v>34</v>
      </c>
      <c r="B179" s="8" t="s">
        <v>160</v>
      </c>
      <c r="C179" s="8" t="s">
        <v>239</v>
      </c>
      <c r="D179" s="15">
        <v>1955</v>
      </c>
      <c r="E179" s="15">
        <v>1</v>
      </c>
    </row>
    <row r="180" spans="1:5" ht="9.75">
      <c r="A180" s="15">
        <v>35</v>
      </c>
      <c r="B180" s="8" t="s">
        <v>240</v>
      </c>
      <c r="C180" s="8" t="s">
        <v>222</v>
      </c>
      <c r="D180" s="15">
        <v>1964</v>
      </c>
      <c r="E180" s="15">
        <v>1</v>
      </c>
    </row>
    <row r="181" spans="1:5" ht="9.75">
      <c r="A181" s="15">
        <v>36</v>
      </c>
      <c r="B181" s="8" t="s">
        <v>241</v>
      </c>
      <c r="C181" s="8" t="s">
        <v>222</v>
      </c>
      <c r="D181" s="15">
        <v>1966</v>
      </c>
      <c r="E181" s="15">
        <v>1</v>
      </c>
    </row>
    <row r="182" spans="1:5" ht="9.75">
      <c r="A182" s="15">
        <v>37</v>
      </c>
      <c r="B182" s="8" t="s">
        <v>242</v>
      </c>
      <c r="C182" s="8" t="s">
        <v>237</v>
      </c>
      <c r="D182" s="15">
        <v>1956</v>
      </c>
      <c r="E182" s="15">
        <v>1</v>
      </c>
    </row>
    <row r="183" spans="1:5" ht="9.75">
      <c r="A183" s="15">
        <v>38</v>
      </c>
      <c r="B183" s="8" t="s">
        <v>243</v>
      </c>
      <c r="C183" s="8" t="s">
        <v>244</v>
      </c>
      <c r="D183" s="15">
        <v>1960</v>
      </c>
      <c r="E183" s="15">
        <v>1</v>
      </c>
    </row>
    <row r="184" spans="1:5" ht="9.75">
      <c r="A184" s="15">
        <v>39</v>
      </c>
      <c r="B184" s="8" t="s">
        <v>245</v>
      </c>
      <c r="C184" s="8" t="s">
        <v>212</v>
      </c>
      <c r="D184" s="15">
        <v>1970</v>
      </c>
      <c r="E184" s="15">
        <v>1</v>
      </c>
    </row>
    <row r="185" spans="1:5" ht="9.75">
      <c r="A185" s="15">
        <v>40</v>
      </c>
      <c r="B185" s="8" t="s">
        <v>246</v>
      </c>
      <c r="C185" s="63" t="s">
        <v>218</v>
      </c>
      <c r="D185" s="15">
        <v>1963</v>
      </c>
      <c r="E185" s="15">
        <v>1</v>
      </c>
    </row>
    <row r="186" spans="1:5" ht="9.75">
      <c r="A186" s="15">
        <v>41</v>
      </c>
      <c r="B186" s="8" t="s">
        <v>247</v>
      </c>
      <c r="C186" s="8" t="s">
        <v>224</v>
      </c>
      <c r="D186" s="15">
        <v>1961</v>
      </c>
      <c r="E186" s="15">
        <v>1</v>
      </c>
    </row>
    <row r="187" spans="1:5" ht="9.75">
      <c r="A187" s="15">
        <v>42</v>
      </c>
      <c r="B187" s="8" t="s">
        <v>248</v>
      </c>
      <c r="C187" s="8" t="s">
        <v>249</v>
      </c>
      <c r="D187" s="15">
        <v>1965</v>
      </c>
      <c r="E187" s="15">
        <v>1</v>
      </c>
    </row>
    <row r="188" spans="1:5" ht="9.75">
      <c r="A188" s="15">
        <v>43</v>
      </c>
      <c r="B188" s="8" t="s">
        <v>250</v>
      </c>
      <c r="C188" s="8" t="s">
        <v>202</v>
      </c>
      <c r="D188" s="15">
        <v>1968</v>
      </c>
      <c r="E188" s="15">
        <v>1</v>
      </c>
    </row>
    <row r="189" spans="1:5" ht="9.75">
      <c r="A189" s="15">
        <v>44</v>
      </c>
      <c r="B189" s="8" t="s">
        <v>161</v>
      </c>
      <c r="C189" s="8" t="s">
        <v>249</v>
      </c>
      <c r="D189" s="15">
        <v>1968</v>
      </c>
      <c r="E189" s="15">
        <v>1</v>
      </c>
    </row>
    <row r="190" spans="1:5" ht="9.75">
      <c r="A190" s="15">
        <v>45</v>
      </c>
      <c r="B190" s="8" t="s">
        <v>251</v>
      </c>
      <c r="C190" s="63" t="s">
        <v>218</v>
      </c>
      <c r="D190" s="15">
        <v>1966</v>
      </c>
      <c r="E190" s="15">
        <v>1</v>
      </c>
    </row>
    <row r="191" spans="1:5" ht="9.75">
      <c r="A191" s="15">
        <v>46</v>
      </c>
      <c r="B191" s="8" t="s">
        <v>252</v>
      </c>
      <c r="C191" s="8" t="s">
        <v>253</v>
      </c>
      <c r="D191" s="15">
        <v>1993</v>
      </c>
      <c r="E191" s="15">
        <v>1</v>
      </c>
    </row>
    <row r="192" spans="1:5" ht="9.75">
      <c r="A192" s="15">
        <v>47</v>
      </c>
      <c r="B192" s="8" t="s">
        <v>254</v>
      </c>
      <c r="C192" s="8" t="s">
        <v>255</v>
      </c>
      <c r="D192" s="15">
        <v>1972</v>
      </c>
      <c r="E192" s="15">
        <v>1</v>
      </c>
    </row>
    <row r="193" spans="1:5" ht="9.75">
      <c r="A193" s="15">
        <v>48</v>
      </c>
      <c r="B193" s="8" t="s">
        <v>256</v>
      </c>
      <c r="C193" s="8" t="s">
        <v>255</v>
      </c>
      <c r="D193" s="15">
        <v>1974</v>
      </c>
      <c r="E193" s="15">
        <v>1</v>
      </c>
    </row>
    <row r="194" spans="1:5" ht="9.75">
      <c r="A194" s="15">
        <v>49</v>
      </c>
      <c r="B194" s="8" t="s">
        <v>257</v>
      </c>
      <c r="C194" s="8" t="s">
        <v>258</v>
      </c>
      <c r="D194" s="15">
        <v>1962</v>
      </c>
      <c r="E194" s="15">
        <v>1</v>
      </c>
    </row>
    <row r="195" spans="1:5" ht="9.75">
      <c r="A195" s="15">
        <v>50</v>
      </c>
      <c r="B195" s="8" t="s">
        <v>259</v>
      </c>
      <c r="C195" s="8" t="s">
        <v>258</v>
      </c>
      <c r="D195" s="15">
        <v>1962</v>
      </c>
      <c r="E195" s="15">
        <v>1</v>
      </c>
    </row>
    <row r="196" spans="1:5" ht="9.75">
      <c r="A196" s="15">
        <v>51</v>
      </c>
      <c r="B196" s="8" t="s">
        <v>260</v>
      </c>
      <c r="C196" s="8" t="s">
        <v>222</v>
      </c>
      <c r="D196" s="15">
        <v>1968</v>
      </c>
      <c r="E196" s="15">
        <v>1</v>
      </c>
    </row>
    <row r="197" spans="1:5" ht="9.75">
      <c r="A197" s="15">
        <v>52</v>
      </c>
      <c r="B197" s="8" t="s">
        <v>163</v>
      </c>
      <c r="C197" s="8" t="s">
        <v>261</v>
      </c>
      <c r="D197" s="15">
        <v>1952</v>
      </c>
      <c r="E197" s="15">
        <v>1</v>
      </c>
    </row>
    <row r="198" spans="1:5" ht="9.75">
      <c r="A198" s="15">
        <v>53</v>
      </c>
      <c r="B198" s="8" t="s">
        <v>262</v>
      </c>
      <c r="C198" s="8" t="s">
        <v>224</v>
      </c>
      <c r="D198" s="15">
        <v>1963</v>
      </c>
      <c r="E198" s="15">
        <v>1</v>
      </c>
    </row>
    <row r="199" spans="1:5" ht="9.75">
      <c r="A199" s="15">
        <v>54</v>
      </c>
      <c r="B199" s="8" t="s">
        <v>263</v>
      </c>
      <c r="C199" s="8" t="s">
        <v>264</v>
      </c>
      <c r="D199" s="15">
        <v>1965</v>
      </c>
      <c r="E199" s="15">
        <v>1</v>
      </c>
    </row>
    <row r="200" spans="1:5" ht="9.75">
      <c r="A200" s="15">
        <v>55</v>
      </c>
      <c r="B200" s="8" t="s">
        <v>265</v>
      </c>
      <c r="C200" s="8" t="s">
        <v>266</v>
      </c>
      <c r="D200" s="15">
        <v>1969</v>
      </c>
      <c r="E200" s="15">
        <v>1</v>
      </c>
    </row>
    <row r="201" spans="1:5" ht="9.75">
      <c r="A201" s="15">
        <v>56</v>
      </c>
      <c r="B201" s="8" t="s">
        <v>267</v>
      </c>
      <c r="C201" s="8" t="s">
        <v>268</v>
      </c>
      <c r="D201" s="15">
        <v>1959</v>
      </c>
      <c r="E201" s="15">
        <v>1</v>
      </c>
    </row>
    <row r="202" spans="1:5" ht="9.75">
      <c r="A202" s="15">
        <v>57</v>
      </c>
      <c r="B202" s="8" t="s">
        <v>269</v>
      </c>
      <c r="C202" s="8" t="s">
        <v>218</v>
      </c>
      <c r="D202" s="15">
        <v>1949</v>
      </c>
      <c r="E202" s="15">
        <v>1</v>
      </c>
    </row>
    <row r="203" spans="1:5" ht="9.75">
      <c r="A203" s="15">
        <v>58</v>
      </c>
      <c r="B203" s="8" t="s">
        <v>270</v>
      </c>
      <c r="C203" s="8" t="s">
        <v>271</v>
      </c>
      <c r="D203" s="15">
        <v>1961</v>
      </c>
      <c r="E203" s="15">
        <v>1</v>
      </c>
    </row>
    <row r="204" spans="1:5" ht="9.75">
      <c r="A204" s="15">
        <v>59</v>
      </c>
      <c r="B204" s="8" t="s">
        <v>272</v>
      </c>
      <c r="C204" s="8" t="s">
        <v>273</v>
      </c>
      <c r="D204" s="15">
        <v>1971</v>
      </c>
      <c r="E204" s="15">
        <v>1</v>
      </c>
    </row>
    <row r="205" spans="1:5" ht="9.75">
      <c r="A205" s="15">
        <v>60</v>
      </c>
      <c r="B205" s="8" t="s">
        <v>274</v>
      </c>
      <c r="C205" s="8" t="s">
        <v>218</v>
      </c>
      <c r="D205" s="15">
        <v>1959</v>
      </c>
      <c r="E205" s="15">
        <v>1</v>
      </c>
    </row>
    <row r="206" spans="1:5" ht="9.75">
      <c r="A206" s="15">
        <v>61</v>
      </c>
      <c r="B206" s="8" t="s">
        <v>275</v>
      </c>
      <c r="C206" s="8" t="s">
        <v>218</v>
      </c>
      <c r="D206" s="15">
        <v>1982</v>
      </c>
      <c r="E206" s="15">
        <v>1</v>
      </c>
    </row>
    <row r="207" spans="1:5" ht="9.75">
      <c r="A207" s="15">
        <v>62</v>
      </c>
      <c r="B207" s="8" t="s">
        <v>164</v>
      </c>
      <c r="C207" s="8" t="s">
        <v>208</v>
      </c>
      <c r="D207" s="15">
        <v>1958</v>
      </c>
      <c r="E207" s="15">
        <v>1</v>
      </c>
    </row>
    <row r="208" spans="1:5" ht="9.75">
      <c r="A208" s="15">
        <v>63</v>
      </c>
      <c r="B208" s="8" t="s">
        <v>166</v>
      </c>
      <c r="C208" s="8" t="s">
        <v>237</v>
      </c>
      <c r="D208" s="15">
        <v>1970</v>
      </c>
      <c r="E208" s="15">
        <v>1</v>
      </c>
    </row>
    <row r="209" spans="1:5" ht="9.75">
      <c r="A209" s="15">
        <v>64</v>
      </c>
      <c r="B209" s="8" t="s">
        <v>276</v>
      </c>
      <c r="C209" s="8" t="s">
        <v>222</v>
      </c>
      <c r="D209" s="15">
        <v>1994</v>
      </c>
      <c r="E209" s="15">
        <v>1</v>
      </c>
    </row>
    <row r="210" spans="1:5" ht="9.75">
      <c r="A210" s="15">
        <v>65</v>
      </c>
      <c r="B210" s="8" t="s">
        <v>277</v>
      </c>
      <c r="C210" s="8" t="s">
        <v>278</v>
      </c>
      <c r="D210" s="15">
        <v>1977</v>
      </c>
      <c r="E210" s="15">
        <v>1</v>
      </c>
    </row>
    <row r="211" spans="1:5" ht="9.75">
      <c r="A211" s="15">
        <v>66</v>
      </c>
      <c r="B211" s="8" t="s">
        <v>279</v>
      </c>
      <c r="C211" s="8" t="s">
        <v>222</v>
      </c>
      <c r="D211" s="15">
        <v>1970</v>
      </c>
      <c r="E211" s="15">
        <v>1</v>
      </c>
    </row>
    <row r="212" spans="1:5" ht="9.75">
      <c r="A212" s="15">
        <v>67</v>
      </c>
      <c r="B212" s="8" t="s">
        <v>280</v>
      </c>
      <c r="C212" s="8" t="s">
        <v>204</v>
      </c>
      <c r="D212" s="15">
        <v>1947</v>
      </c>
      <c r="E212" s="15">
        <v>1</v>
      </c>
    </row>
    <row r="213" spans="1:5" ht="9.75">
      <c r="A213" s="15">
        <v>68</v>
      </c>
      <c r="B213" s="8" t="s">
        <v>281</v>
      </c>
      <c r="C213" s="63" t="s">
        <v>282</v>
      </c>
      <c r="D213" s="15">
        <v>1962</v>
      </c>
      <c r="E213" s="15">
        <v>1</v>
      </c>
    </row>
    <row r="214" spans="1:5" ht="9.75">
      <c r="A214" s="15">
        <v>69</v>
      </c>
      <c r="B214" s="8" t="s">
        <v>283</v>
      </c>
      <c r="C214" s="8" t="s">
        <v>284</v>
      </c>
      <c r="D214" s="15">
        <v>1971</v>
      </c>
      <c r="E214" s="15">
        <v>1</v>
      </c>
    </row>
    <row r="215" spans="1:5" ht="9.75">
      <c r="A215" s="15">
        <v>70</v>
      </c>
      <c r="B215" s="8" t="s">
        <v>285</v>
      </c>
      <c r="C215" s="8" t="s">
        <v>286</v>
      </c>
      <c r="D215" s="15">
        <v>1958</v>
      </c>
      <c r="E215" s="15">
        <v>1</v>
      </c>
    </row>
    <row r="216" spans="1:5" ht="9.75">
      <c r="A216" s="15">
        <v>71</v>
      </c>
      <c r="B216" s="8" t="s">
        <v>287</v>
      </c>
      <c r="C216" s="8" t="s">
        <v>106</v>
      </c>
      <c r="D216" s="15">
        <v>1953</v>
      </c>
      <c r="E216" s="15">
        <v>1</v>
      </c>
    </row>
    <row r="217" spans="1:5" ht="9.75">
      <c r="A217" s="15">
        <v>72</v>
      </c>
      <c r="B217" s="8" t="s">
        <v>288</v>
      </c>
      <c r="C217" s="63" t="s">
        <v>273</v>
      </c>
      <c r="D217" s="15">
        <v>1972</v>
      </c>
      <c r="E217" s="15">
        <v>1</v>
      </c>
    </row>
    <row r="218" spans="1:5" ht="9.75">
      <c r="A218" s="15">
        <v>73</v>
      </c>
      <c r="B218" s="8" t="s">
        <v>289</v>
      </c>
      <c r="C218" s="8" t="s">
        <v>290</v>
      </c>
      <c r="D218" s="15">
        <v>1955</v>
      </c>
      <c r="E218" s="15">
        <v>1</v>
      </c>
    </row>
    <row r="219" spans="1:5" ht="9.75">
      <c r="A219" s="15">
        <v>74</v>
      </c>
      <c r="B219" s="8" t="s">
        <v>169</v>
      </c>
      <c r="C219" s="8" t="s">
        <v>170</v>
      </c>
      <c r="D219" s="15">
        <v>1982</v>
      </c>
      <c r="E219" s="15">
        <v>1</v>
      </c>
    </row>
    <row r="220" spans="1:5" ht="9.75">
      <c r="A220" s="15">
        <v>75</v>
      </c>
      <c r="B220" s="8" t="s">
        <v>291</v>
      </c>
      <c r="C220" s="8" t="s">
        <v>292</v>
      </c>
      <c r="D220" s="15">
        <v>1968</v>
      </c>
      <c r="E220" s="15">
        <v>1</v>
      </c>
    </row>
    <row r="221" spans="1:5" ht="9.75">
      <c r="A221" s="15">
        <v>76</v>
      </c>
      <c r="B221" s="8" t="s">
        <v>293</v>
      </c>
      <c r="C221" s="8" t="s">
        <v>218</v>
      </c>
      <c r="D221" s="15">
        <v>1972</v>
      </c>
      <c r="E221" s="15">
        <v>1</v>
      </c>
    </row>
    <row r="222" spans="1:5" ht="9.75">
      <c r="A222" s="15">
        <v>77</v>
      </c>
      <c r="B222" s="8" t="s">
        <v>294</v>
      </c>
      <c r="C222" s="8" t="s">
        <v>218</v>
      </c>
      <c r="D222" s="15">
        <v>1960</v>
      </c>
      <c r="E222" s="15">
        <v>1</v>
      </c>
    </row>
    <row r="223" spans="1:5" ht="9.75">
      <c r="A223" s="15">
        <v>78</v>
      </c>
      <c r="B223" s="8" t="s">
        <v>295</v>
      </c>
      <c r="C223" s="63" t="s">
        <v>220</v>
      </c>
      <c r="D223" s="15">
        <v>1969</v>
      </c>
      <c r="E223" s="15">
        <v>1</v>
      </c>
    </row>
    <row r="224" spans="1:5" ht="9.75">
      <c r="A224" s="15">
        <v>79</v>
      </c>
      <c r="B224" s="8" t="s">
        <v>296</v>
      </c>
      <c r="C224" s="8" t="s">
        <v>297</v>
      </c>
      <c r="D224" s="15">
        <v>1978</v>
      </c>
      <c r="E224" s="15">
        <v>1</v>
      </c>
    </row>
    <row r="225" spans="1:5" ht="9.75">
      <c r="A225" s="15">
        <v>80</v>
      </c>
      <c r="B225" s="8" t="s">
        <v>298</v>
      </c>
      <c r="C225" s="8" t="s">
        <v>224</v>
      </c>
      <c r="D225" s="15">
        <v>1962</v>
      </c>
      <c r="E225" s="15">
        <v>1</v>
      </c>
    </row>
    <row r="226" spans="1:5" ht="9.75">
      <c r="A226" s="15">
        <v>81</v>
      </c>
      <c r="B226" s="8" t="s">
        <v>299</v>
      </c>
      <c r="C226" s="8" t="s">
        <v>253</v>
      </c>
      <c r="D226" s="15">
        <v>1968</v>
      </c>
      <c r="E226" s="15">
        <v>1</v>
      </c>
    </row>
    <row r="227" spans="1:5" ht="9.75">
      <c r="A227" s="15">
        <v>82</v>
      </c>
      <c r="B227" s="8" t="s">
        <v>300</v>
      </c>
      <c r="C227" s="8" t="s">
        <v>222</v>
      </c>
      <c r="D227" s="15">
        <v>1963</v>
      </c>
      <c r="E227" s="15">
        <v>1</v>
      </c>
    </row>
    <row r="228" spans="1:5" ht="9.75">
      <c r="A228" s="15">
        <v>83</v>
      </c>
      <c r="B228" s="8" t="s">
        <v>301</v>
      </c>
      <c r="C228" s="8" t="s">
        <v>170</v>
      </c>
      <c r="D228" s="15">
        <v>1963</v>
      </c>
      <c r="E228" s="15">
        <v>1</v>
      </c>
    </row>
    <row r="229" spans="1:5" ht="9.75">
      <c r="A229" s="15">
        <v>84</v>
      </c>
      <c r="B229" s="8" t="s">
        <v>168</v>
      </c>
      <c r="C229" s="8" t="s">
        <v>237</v>
      </c>
      <c r="D229" s="15">
        <v>1946</v>
      </c>
      <c r="E229" s="15">
        <v>1</v>
      </c>
    </row>
    <row r="230" spans="1:5" ht="9.75">
      <c r="A230" s="15">
        <v>85</v>
      </c>
      <c r="B230" s="8" t="s">
        <v>302</v>
      </c>
      <c r="C230" s="8" t="s">
        <v>303</v>
      </c>
      <c r="D230" s="15">
        <v>1966</v>
      </c>
      <c r="E230" s="15">
        <v>1</v>
      </c>
    </row>
    <row r="231" spans="1:5" ht="9.75">
      <c r="A231" s="15">
        <v>86</v>
      </c>
      <c r="B231" s="8" t="s">
        <v>304</v>
      </c>
      <c r="C231" s="8" t="s">
        <v>273</v>
      </c>
      <c r="D231" s="15">
        <v>1968</v>
      </c>
      <c r="E231" s="15">
        <v>1</v>
      </c>
    </row>
    <row r="232" spans="1:5" ht="9.75">
      <c r="A232" s="15">
        <v>87</v>
      </c>
      <c r="B232" s="8" t="s">
        <v>305</v>
      </c>
      <c r="C232" s="8" t="s">
        <v>218</v>
      </c>
      <c r="D232" s="15">
        <v>1956</v>
      </c>
      <c r="E232" s="15">
        <v>1</v>
      </c>
    </row>
    <row r="233" spans="1:5" ht="9.75">
      <c r="A233" s="15">
        <v>88</v>
      </c>
      <c r="B233" s="8" t="s">
        <v>306</v>
      </c>
      <c r="C233" s="63" t="s">
        <v>297</v>
      </c>
      <c r="D233" s="15">
        <v>1970</v>
      </c>
      <c r="E233" s="15">
        <v>1</v>
      </c>
    </row>
    <row r="234" spans="1:5" ht="9.75">
      <c r="A234" s="15">
        <v>89</v>
      </c>
      <c r="B234" s="8" t="s">
        <v>167</v>
      </c>
      <c r="C234" s="8" t="s">
        <v>282</v>
      </c>
      <c r="D234" s="15">
        <v>1952</v>
      </c>
      <c r="E234" s="15">
        <v>1</v>
      </c>
    </row>
    <row r="235" spans="1:5" ht="9.75">
      <c r="A235" s="15">
        <v>90</v>
      </c>
      <c r="B235" s="8" t="s">
        <v>307</v>
      </c>
      <c r="C235" s="8" t="s">
        <v>308</v>
      </c>
      <c r="D235" s="15">
        <v>1961</v>
      </c>
      <c r="E235" s="15">
        <v>1</v>
      </c>
    </row>
    <row r="236" spans="1:5" ht="9.75">
      <c r="A236" s="15">
        <v>91</v>
      </c>
      <c r="B236" s="8" t="s">
        <v>309</v>
      </c>
      <c r="C236" s="8" t="s">
        <v>310</v>
      </c>
      <c r="D236" s="15">
        <v>1963</v>
      </c>
      <c r="E236" s="15">
        <v>1</v>
      </c>
    </row>
    <row r="237" spans="1:5" ht="9.75">
      <c r="A237" s="15">
        <v>92</v>
      </c>
      <c r="B237" s="8" t="s">
        <v>311</v>
      </c>
      <c r="C237" s="8" t="s">
        <v>227</v>
      </c>
      <c r="D237" s="15">
        <v>1970</v>
      </c>
      <c r="E237" s="15">
        <v>1</v>
      </c>
    </row>
    <row r="238" spans="1:5" ht="9.75">
      <c r="A238" s="15">
        <v>93</v>
      </c>
      <c r="B238" s="8" t="s">
        <v>312</v>
      </c>
      <c r="C238" s="8" t="s">
        <v>220</v>
      </c>
      <c r="D238" s="15">
        <v>1942</v>
      </c>
      <c r="E238" s="15">
        <v>1</v>
      </c>
    </row>
    <row r="239" spans="1:5" ht="9.75">
      <c r="A239" s="15">
        <v>94</v>
      </c>
      <c r="B239" s="8" t="s">
        <v>313</v>
      </c>
      <c r="C239" s="63" t="s">
        <v>255</v>
      </c>
      <c r="D239" s="15">
        <v>1977</v>
      </c>
      <c r="E239" s="15">
        <v>1</v>
      </c>
    </row>
    <row r="240" spans="1:5" ht="9.75">
      <c r="A240" s="15">
        <v>95</v>
      </c>
      <c r="B240" s="8" t="s">
        <v>314</v>
      </c>
      <c r="C240" s="8" t="s">
        <v>258</v>
      </c>
      <c r="D240" s="15">
        <v>1952</v>
      </c>
      <c r="E240" s="15">
        <v>1</v>
      </c>
    </row>
    <row r="241" spans="1:5" ht="9.75">
      <c r="A241" s="15">
        <v>96</v>
      </c>
      <c r="B241" s="8" t="s">
        <v>315</v>
      </c>
      <c r="C241" s="8" t="s">
        <v>220</v>
      </c>
      <c r="D241" s="15">
        <v>1958</v>
      </c>
      <c r="E241" s="15">
        <v>1</v>
      </c>
    </row>
    <row r="242" spans="1:5" ht="9.75">
      <c r="A242" s="15">
        <v>97</v>
      </c>
      <c r="B242" s="8" t="s">
        <v>316</v>
      </c>
      <c r="C242" s="8" t="s">
        <v>297</v>
      </c>
      <c r="D242" s="15">
        <v>1967</v>
      </c>
      <c r="E242" s="15">
        <v>1</v>
      </c>
    </row>
    <row r="243" spans="1:5" ht="9.75">
      <c r="A243" s="15">
        <v>98</v>
      </c>
      <c r="B243" s="8" t="s">
        <v>317</v>
      </c>
      <c r="C243" s="8" t="s">
        <v>297</v>
      </c>
      <c r="D243" s="15">
        <v>1970</v>
      </c>
      <c r="E243" s="15">
        <v>1</v>
      </c>
    </row>
    <row r="244" spans="1:5" ht="9.75">
      <c r="A244" s="15">
        <v>99</v>
      </c>
      <c r="B244" s="8" t="s">
        <v>318</v>
      </c>
      <c r="C244" s="8" t="s">
        <v>319</v>
      </c>
      <c r="D244" s="15">
        <v>1962</v>
      </c>
      <c r="E244" s="15">
        <v>1</v>
      </c>
    </row>
    <row r="245" spans="1:5" ht="9.75">
      <c r="A245" s="15">
        <v>100</v>
      </c>
      <c r="B245" s="8" t="s">
        <v>320</v>
      </c>
      <c r="C245" s="8" t="s">
        <v>155</v>
      </c>
      <c r="D245" s="15">
        <v>1957</v>
      </c>
      <c r="E245" s="15">
        <v>1</v>
      </c>
    </row>
    <row r="246" spans="1:5" ht="9.75">
      <c r="A246" s="15">
        <v>101</v>
      </c>
      <c r="B246" s="8" t="s">
        <v>165</v>
      </c>
      <c r="C246" s="8" t="s">
        <v>155</v>
      </c>
      <c r="D246" s="15">
        <v>1974</v>
      </c>
      <c r="E246" s="15">
        <v>1</v>
      </c>
    </row>
    <row r="247" spans="1:5" ht="9.75">
      <c r="A247" s="15">
        <v>102</v>
      </c>
      <c r="B247" s="8" t="s">
        <v>321</v>
      </c>
      <c r="C247" s="8" t="s">
        <v>322</v>
      </c>
      <c r="D247" s="15">
        <v>1963</v>
      </c>
      <c r="E247" s="15">
        <v>1</v>
      </c>
    </row>
    <row r="248" spans="1:5" ht="9.75">
      <c r="A248" s="15">
        <v>103</v>
      </c>
      <c r="B248" s="8" t="s">
        <v>323</v>
      </c>
      <c r="C248" s="8" t="s">
        <v>324</v>
      </c>
      <c r="D248" s="15">
        <v>1978</v>
      </c>
      <c r="E248" s="15">
        <v>1</v>
      </c>
    </row>
    <row r="249" spans="1:5" ht="9.75">
      <c r="A249" s="15">
        <v>104</v>
      </c>
      <c r="B249" s="8" t="s">
        <v>325</v>
      </c>
      <c r="C249" s="8" t="s">
        <v>249</v>
      </c>
      <c r="D249" s="15">
        <v>1950</v>
      </c>
      <c r="E249" s="15">
        <v>1</v>
      </c>
    </row>
    <row r="250" spans="1:5" ht="9.75">
      <c r="A250" s="15">
        <v>105</v>
      </c>
      <c r="B250" s="8" t="s">
        <v>326</v>
      </c>
      <c r="C250" s="8" t="s">
        <v>327</v>
      </c>
      <c r="D250" s="15">
        <v>1961</v>
      </c>
      <c r="E250" s="15">
        <v>1</v>
      </c>
    </row>
    <row r="251" spans="1:5" ht="9.75">
      <c r="A251" s="15">
        <v>106</v>
      </c>
      <c r="B251" s="8" t="s">
        <v>328</v>
      </c>
      <c r="C251" s="8" t="s">
        <v>208</v>
      </c>
      <c r="D251" s="15">
        <v>1974</v>
      </c>
      <c r="E251" s="15">
        <v>1</v>
      </c>
    </row>
    <row r="252" spans="1:5" ht="9.75">
      <c r="A252" s="15">
        <v>107</v>
      </c>
      <c r="B252" s="8" t="s">
        <v>329</v>
      </c>
      <c r="C252" s="8" t="s">
        <v>330</v>
      </c>
      <c r="D252" s="15">
        <v>1968</v>
      </c>
      <c r="E252" s="15">
        <v>1</v>
      </c>
    </row>
    <row r="253" spans="1:5" ht="9.75">
      <c r="A253" s="15">
        <v>108</v>
      </c>
      <c r="B253" s="8" t="s">
        <v>331</v>
      </c>
      <c r="C253" s="63" t="s">
        <v>332</v>
      </c>
      <c r="D253" s="15">
        <v>1971</v>
      </c>
      <c r="E253" s="15">
        <v>1</v>
      </c>
    </row>
    <row r="254" spans="1:5" ht="9.75">
      <c r="A254" s="15">
        <v>109</v>
      </c>
      <c r="B254" s="8" t="s">
        <v>333</v>
      </c>
      <c r="C254" s="8" t="s">
        <v>107</v>
      </c>
      <c r="D254" s="15">
        <v>1947</v>
      </c>
      <c r="E254" s="15">
        <v>1</v>
      </c>
    </row>
    <row r="255" spans="1:5" ht="9.75">
      <c r="A255" s="15">
        <v>110</v>
      </c>
      <c r="B255" s="8" t="s">
        <v>334</v>
      </c>
      <c r="C255" s="8" t="s">
        <v>237</v>
      </c>
      <c r="D255" s="15">
        <v>1946</v>
      </c>
      <c r="E255" s="15">
        <v>1</v>
      </c>
    </row>
    <row r="256" spans="1:5" ht="9.75">
      <c r="A256" s="15">
        <v>111</v>
      </c>
      <c r="B256" s="8" t="s">
        <v>177</v>
      </c>
      <c r="C256" s="8" t="s">
        <v>231</v>
      </c>
      <c r="D256" s="15">
        <v>1963</v>
      </c>
      <c r="E256" s="15">
        <v>1</v>
      </c>
    </row>
    <row r="257" spans="1:5" ht="9.75">
      <c r="A257" s="15">
        <v>112</v>
      </c>
      <c r="B257" s="8" t="s">
        <v>335</v>
      </c>
      <c r="C257" s="63" t="s">
        <v>273</v>
      </c>
      <c r="D257" s="15">
        <v>1966</v>
      </c>
      <c r="E257" s="15">
        <v>1</v>
      </c>
    </row>
    <row r="258" spans="1:5" ht="9.75">
      <c r="A258" s="15">
        <v>113</v>
      </c>
      <c r="B258" s="8" t="s">
        <v>336</v>
      </c>
      <c r="C258" s="8" t="s">
        <v>297</v>
      </c>
      <c r="D258" s="15">
        <v>1956</v>
      </c>
      <c r="E258" s="15">
        <v>1</v>
      </c>
    </row>
    <row r="259" spans="1:5" ht="9.75">
      <c r="A259" s="15">
        <v>114</v>
      </c>
      <c r="B259" s="8" t="s">
        <v>337</v>
      </c>
      <c r="C259" s="8" t="s">
        <v>208</v>
      </c>
      <c r="D259" s="15">
        <v>1953</v>
      </c>
      <c r="E259" s="15">
        <v>1</v>
      </c>
    </row>
    <row r="260" spans="1:5" ht="9.75">
      <c r="A260" s="15">
        <v>115</v>
      </c>
      <c r="B260" s="8" t="s">
        <v>338</v>
      </c>
      <c r="C260" s="8" t="s">
        <v>290</v>
      </c>
      <c r="D260" s="15">
        <v>1942</v>
      </c>
      <c r="E260" s="15">
        <v>1</v>
      </c>
    </row>
    <row r="261" spans="1:5" ht="9.75">
      <c r="A261" s="15">
        <v>116</v>
      </c>
      <c r="B261" s="8" t="s">
        <v>339</v>
      </c>
      <c r="C261" s="8" t="s">
        <v>218</v>
      </c>
      <c r="D261" s="15">
        <v>1960</v>
      </c>
      <c r="E261" s="15">
        <v>1</v>
      </c>
    </row>
    <row r="262" spans="1:5" ht="9.75">
      <c r="A262" s="15">
        <v>117</v>
      </c>
      <c r="B262" s="8" t="s">
        <v>340</v>
      </c>
      <c r="C262" s="63" t="s">
        <v>341</v>
      </c>
      <c r="D262" s="15">
        <v>1974</v>
      </c>
      <c r="E262" s="15">
        <v>1</v>
      </c>
    </row>
    <row r="263" spans="1:5" ht="9.75">
      <c r="A263" s="15">
        <v>118</v>
      </c>
      <c r="B263" s="8" t="s">
        <v>342</v>
      </c>
      <c r="C263" s="8" t="s">
        <v>308</v>
      </c>
      <c r="D263" s="15">
        <v>1962</v>
      </c>
      <c r="E263" s="15">
        <v>1</v>
      </c>
    </row>
    <row r="264" spans="1:5" ht="9.75">
      <c r="A264" s="15">
        <v>119</v>
      </c>
      <c r="B264" s="8" t="s">
        <v>343</v>
      </c>
      <c r="C264" s="8" t="s">
        <v>218</v>
      </c>
      <c r="D264" s="15">
        <v>1962</v>
      </c>
      <c r="E264" s="15">
        <v>1</v>
      </c>
    </row>
    <row r="265" spans="1:5" ht="9.75">
      <c r="A265" s="15">
        <v>120</v>
      </c>
      <c r="B265" s="8" t="s">
        <v>344</v>
      </c>
      <c r="C265" s="8" t="s">
        <v>193</v>
      </c>
      <c r="D265" s="15">
        <v>1963</v>
      </c>
      <c r="E265" s="15">
        <v>1</v>
      </c>
    </row>
    <row r="266" spans="1:5" ht="9.75">
      <c r="A266" s="15">
        <v>121</v>
      </c>
      <c r="B266" s="8" t="s">
        <v>345</v>
      </c>
      <c r="C266" s="8" t="s">
        <v>346</v>
      </c>
      <c r="D266" s="15">
        <v>1936</v>
      </c>
      <c r="E266" s="15">
        <v>1</v>
      </c>
    </row>
    <row r="267" spans="1:5" ht="9.75">
      <c r="A267" s="15">
        <v>122</v>
      </c>
      <c r="B267" s="8" t="s">
        <v>176</v>
      </c>
      <c r="C267" s="8" t="s">
        <v>249</v>
      </c>
      <c r="D267" s="15">
        <v>1946</v>
      </c>
      <c r="E267" s="15">
        <v>1</v>
      </c>
    </row>
    <row r="268" spans="1:5" ht="9.75">
      <c r="A268" s="15">
        <v>123</v>
      </c>
      <c r="B268" s="8" t="s">
        <v>347</v>
      </c>
      <c r="C268" s="8" t="s">
        <v>284</v>
      </c>
      <c r="D268" s="15">
        <v>1956</v>
      </c>
      <c r="E268" s="15">
        <v>1</v>
      </c>
    </row>
    <row r="269" spans="1:5" ht="9.75">
      <c r="A269" s="15">
        <v>124</v>
      </c>
      <c r="B269" s="8" t="s">
        <v>348</v>
      </c>
      <c r="C269" s="8" t="s">
        <v>222</v>
      </c>
      <c r="D269" s="15">
        <v>1972</v>
      </c>
      <c r="E269" s="15">
        <v>1</v>
      </c>
    </row>
    <row r="270" spans="1:5" ht="9.75">
      <c r="A270" s="15">
        <v>125</v>
      </c>
      <c r="B270" s="8" t="s">
        <v>174</v>
      </c>
      <c r="C270" s="8" t="s">
        <v>349</v>
      </c>
      <c r="D270" s="15">
        <v>1944</v>
      </c>
      <c r="E270" s="15">
        <v>1</v>
      </c>
    </row>
    <row r="271" spans="1:5" ht="9.75">
      <c r="A271" s="15">
        <v>126</v>
      </c>
      <c r="B271" s="8" t="s">
        <v>350</v>
      </c>
      <c r="C271" s="63" t="s">
        <v>351</v>
      </c>
      <c r="D271" s="15">
        <v>1958</v>
      </c>
      <c r="E271" s="15">
        <v>1</v>
      </c>
    </row>
    <row r="272" spans="1:5" ht="9.75">
      <c r="A272" s="15">
        <v>127</v>
      </c>
      <c r="B272" s="8" t="s">
        <v>352</v>
      </c>
      <c r="C272" s="8" t="s">
        <v>353</v>
      </c>
      <c r="D272" s="15">
        <v>1977</v>
      </c>
      <c r="E272" s="15">
        <v>1</v>
      </c>
    </row>
    <row r="273" spans="1:5" ht="9.75">
      <c r="A273" s="15">
        <v>128</v>
      </c>
      <c r="B273" s="8" t="s">
        <v>354</v>
      </c>
      <c r="C273" s="8" t="s">
        <v>237</v>
      </c>
      <c r="D273" s="15">
        <v>1957</v>
      </c>
      <c r="E273" s="15">
        <v>1</v>
      </c>
    </row>
    <row r="274" spans="1:5" ht="9.75">
      <c r="A274" s="15">
        <v>129</v>
      </c>
      <c r="B274" s="8" t="s">
        <v>355</v>
      </c>
      <c r="C274" s="8" t="s">
        <v>86</v>
      </c>
      <c r="D274" s="15">
        <v>1965</v>
      </c>
      <c r="E274" s="15">
        <v>1</v>
      </c>
    </row>
    <row r="275" spans="1:5" ht="9.75">
      <c r="A275" s="15">
        <v>130</v>
      </c>
      <c r="B275" s="8" t="s">
        <v>356</v>
      </c>
      <c r="C275" s="8" t="s">
        <v>357</v>
      </c>
      <c r="D275" s="15">
        <v>1955</v>
      </c>
      <c r="E275" s="15">
        <v>1</v>
      </c>
    </row>
    <row r="276" spans="1:5" ht="9.75">
      <c r="A276" s="15">
        <v>131</v>
      </c>
      <c r="B276" s="8" t="s">
        <v>173</v>
      </c>
      <c r="C276" s="8" t="s">
        <v>194</v>
      </c>
      <c r="D276" s="15">
        <v>1950</v>
      </c>
      <c r="E276" s="15">
        <v>1</v>
      </c>
    </row>
    <row r="277" spans="1:5" ht="9.75">
      <c r="A277" s="15">
        <v>132</v>
      </c>
      <c r="B277" s="8" t="s">
        <v>358</v>
      </c>
      <c r="C277" s="8" t="s">
        <v>359</v>
      </c>
      <c r="D277" s="15">
        <v>1953</v>
      </c>
      <c r="E277" s="15">
        <v>1</v>
      </c>
    </row>
    <row r="278" spans="1:5" ht="9.75">
      <c r="A278" s="15">
        <v>133</v>
      </c>
      <c r="B278" s="8" t="s">
        <v>172</v>
      </c>
      <c r="C278" s="8" t="s">
        <v>170</v>
      </c>
      <c r="D278" s="15">
        <v>1955</v>
      </c>
      <c r="E278" s="15">
        <v>1</v>
      </c>
    </row>
    <row r="279" spans="1:5" ht="9.75">
      <c r="A279" s="15">
        <v>134</v>
      </c>
      <c r="B279" s="8" t="s">
        <v>360</v>
      </c>
      <c r="C279" s="8" t="s">
        <v>278</v>
      </c>
      <c r="D279" s="15">
        <v>1967</v>
      </c>
      <c r="E279" s="15">
        <v>1</v>
      </c>
    </row>
    <row r="280" spans="1:5" ht="9.75">
      <c r="A280" s="15">
        <v>135</v>
      </c>
      <c r="B280" s="8" t="s">
        <v>361</v>
      </c>
      <c r="C280" s="8" t="s">
        <v>218</v>
      </c>
      <c r="D280" s="15">
        <v>1963</v>
      </c>
      <c r="E280" s="15">
        <v>1</v>
      </c>
    </row>
    <row r="281" spans="1:5" ht="9.75">
      <c r="A281" s="15">
        <v>136</v>
      </c>
      <c r="B281" s="8" t="s">
        <v>362</v>
      </c>
      <c r="C281" s="8" t="s">
        <v>363</v>
      </c>
      <c r="D281" s="15">
        <v>1964</v>
      </c>
      <c r="E281" s="15">
        <v>1</v>
      </c>
    </row>
    <row r="282" spans="1:5" ht="9.75">
      <c r="A282" s="15">
        <v>137</v>
      </c>
      <c r="B282" s="8" t="s">
        <v>364</v>
      </c>
      <c r="C282" s="8" t="s">
        <v>365</v>
      </c>
      <c r="D282" s="15">
        <v>1970</v>
      </c>
      <c r="E282" s="15">
        <v>1</v>
      </c>
    </row>
    <row r="283" spans="1:5" ht="9.75">
      <c r="A283" s="15">
        <v>138</v>
      </c>
      <c r="B283" s="8" t="s">
        <v>366</v>
      </c>
      <c r="C283" s="8" t="s">
        <v>237</v>
      </c>
      <c r="D283" s="15">
        <v>1940</v>
      </c>
      <c r="E283" s="15">
        <v>1</v>
      </c>
    </row>
    <row r="284" spans="1:5" ht="9.75">
      <c r="A284" s="15">
        <v>139</v>
      </c>
      <c r="B284" s="8" t="s">
        <v>367</v>
      </c>
      <c r="C284" s="8" t="s">
        <v>208</v>
      </c>
      <c r="D284" s="15">
        <v>1948</v>
      </c>
      <c r="E284" s="15">
        <v>1</v>
      </c>
    </row>
    <row r="285" spans="1:5" ht="9.75">
      <c r="A285" s="15">
        <v>140</v>
      </c>
      <c r="B285" s="8" t="s">
        <v>368</v>
      </c>
      <c r="C285" s="8" t="s">
        <v>155</v>
      </c>
      <c r="D285" s="15">
        <v>1952</v>
      </c>
      <c r="E285" s="15">
        <v>1</v>
      </c>
    </row>
    <row r="286" spans="1:5" ht="9.75">
      <c r="A286" s="15">
        <v>141</v>
      </c>
      <c r="B286" s="8" t="s">
        <v>175</v>
      </c>
      <c r="C286" s="8" t="s">
        <v>170</v>
      </c>
      <c r="D286" s="15">
        <v>1946</v>
      </c>
      <c r="E286" s="15">
        <v>1</v>
      </c>
    </row>
    <row r="287" spans="1:5" ht="9.75">
      <c r="A287" s="15">
        <v>142</v>
      </c>
      <c r="B287" s="8" t="s">
        <v>369</v>
      </c>
      <c r="C287" s="8" t="s">
        <v>220</v>
      </c>
      <c r="D287" s="15">
        <v>1949</v>
      </c>
      <c r="E287" s="15">
        <v>1</v>
      </c>
    </row>
    <row r="288" spans="1:5" ht="9.75">
      <c r="A288" s="15">
        <v>143</v>
      </c>
      <c r="B288" s="8" t="s">
        <v>370</v>
      </c>
      <c r="C288" s="8" t="s">
        <v>286</v>
      </c>
      <c r="D288" s="15">
        <v>1962</v>
      </c>
      <c r="E288" s="15">
        <v>1</v>
      </c>
    </row>
    <row r="289" spans="1:5" ht="9.75">
      <c r="A289" s="15">
        <v>144</v>
      </c>
      <c r="B289" s="8" t="s">
        <v>171</v>
      </c>
      <c r="C289" s="8" t="s">
        <v>87</v>
      </c>
      <c r="D289" s="15">
        <v>1969</v>
      </c>
      <c r="E289" s="15">
        <v>1</v>
      </c>
    </row>
    <row r="290" spans="1:5" ht="9.75">
      <c r="A290" s="15">
        <v>145</v>
      </c>
      <c r="B290" s="8" t="s">
        <v>371</v>
      </c>
      <c r="C290" s="8" t="s">
        <v>218</v>
      </c>
      <c r="D290" s="15">
        <v>1957</v>
      </c>
      <c r="E290" s="15">
        <v>1</v>
      </c>
    </row>
    <row r="291" spans="1:5" ht="9.75">
      <c r="A291" s="15">
        <v>146</v>
      </c>
      <c r="B291" s="8" t="s">
        <v>372</v>
      </c>
      <c r="C291" s="8" t="s">
        <v>218</v>
      </c>
      <c r="D291" s="15">
        <v>1960</v>
      </c>
      <c r="E291" s="15">
        <v>1</v>
      </c>
    </row>
    <row r="292" spans="1:5" ht="9.75">
      <c r="A292" s="15">
        <v>147</v>
      </c>
      <c r="B292" s="8" t="s">
        <v>373</v>
      </c>
      <c r="C292" s="8" t="s">
        <v>310</v>
      </c>
      <c r="D292" s="15">
        <v>1943</v>
      </c>
      <c r="E292" s="15">
        <v>1</v>
      </c>
    </row>
    <row r="293" spans="1:5" ht="9.75">
      <c r="A293" s="15">
        <v>148</v>
      </c>
      <c r="B293" s="8" t="s">
        <v>374</v>
      </c>
      <c r="C293" s="8" t="s">
        <v>227</v>
      </c>
      <c r="D293" s="15">
        <v>1972</v>
      </c>
      <c r="E293" s="15">
        <v>1</v>
      </c>
    </row>
    <row r="294" spans="1:5" ht="9.75">
      <c r="A294" s="15">
        <v>149</v>
      </c>
      <c r="B294" s="8" t="s">
        <v>375</v>
      </c>
      <c r="C294" s="8" t="s">
        <v>376</v>
      </c>
      <c r="D294" s="15">
        <v>1939</v>
      </c>
      <c r="E294" s="15">
        <v>1</v>
      </c>
    </row>
    <row r="295" spans="1:5" ht="9.75">
      <c r="A295" s="15">
        <v>150</v>
      </c>
      <c r="B295" s="8" t="s">
        <v>377</v>
      </c>
      <c r="C295" s="8" t="s">
        <v>220</v>
      </c>
      <c r="D295" s="15">
        <v>1962</v>
      </c>
      <c r="E295" s="15">
        <v>1</v>
      </c>
    </row>
    <row r="296" spans="1:5" ht="9.75">
      <c r="A296" s="15">
        <v>151</v>
      </c>
      <c r="B296" s="8" t="s">
        <v>178</v>
      </c>
      <c r="C296" s="8" t="s">
        <v>378</v>
      </c>
      <c r="D296" s="15">
        <v>1953</v>
      </c>
      <c r="E296" s="15">
        <v>1</v>
      </c>
    </row>
    <row r="297" spans="1:5" ht="9.75">
      <c r="A297" s="15">
        <v>152</v>
      </c>
      <c r="B297" s="8" t="s">
        <v>379</v>
      </c>
      <c r="C297" s="8" t="s">
        <v>222</v>
      </c>
      <c r="D297" s="15">
        <v>1965</v>
      </c>
      <c r="E297" s="15">
        <v>1</v>
      </c>
    </row>
    <row r="298" spans="1:5" ht="9.75">
      <c r="A298" s="15">
        <v>153</v>
      </c>
      <c r="B298" s="8" t="s">
        <v>179</v>
      </c>
      <c r="C298" s="8" t="s">
        <v>170</v>
      </c>
      <c r="D298" s="15">
        <v>1952</v>
      </c>
      <c r="E298" s="15">
        <v>1</v>
      </c>
    </row>
    <row r="299" spans="1:5" ht="9.75">
      <c r="A299" s="15">
        <v>154</v>
      </c>
      <c r="B299" s="8" t="s">
        <v>180</v>
      </c>
      <c r="C299" s="8" t="s">
        <v>249</v>
      </c>
      <c r="D299" s="15">
        <v>1967</v>
      </c>
      <c r="E299" s="15">
        <v>1</v>
      </c>
    </row>
    <row r="300" spans="1:5" ht="9.75">
      <c r="A300" s="15">
        <v>155</v>
      </c>
      <c r="B300" s="8" t="s">
        <v>380</v>
      </c>
      <c r="C300" s="8" t="s">
        <v>218</v>
      </c>
      <c r="D300" s="15">
        <v>1948</v>
      </c>
      <c r="E300" s="15">
        <v>1</v>
      </c>
    </row>
    <row r="301" spans="1:5" ht="9.75">
      <c r="A301" s="15">
        <v>156</v>
      </c>
      <c r="B301" s="8" t="s">
        <v>381</v>
      </c>
      <c r="C301" s="8" t="s">
        <v>222</v>
      </c>
      <c r="D301" s="15">
        <v>1957</v>
      </c>
      <c r="E301" s="15">
        <v>1</v>
      </c>
    </row>
    <row r="302" spans="1:5" ht="9.75">
      <c r="A302" s="15">
        <v>157</v>
      </c>
      <c r="B302" s="8" t="s">
        <v>382</v>
      </c>
      <c r="C302" s="8" t="s">
        <v>383</v>
      </c>
      <c r="D302" s="15">
        <v>1965</v>
      </c>
      <c r="E302" s="15">
        <v>1</v>
      </c>
    </row>
    <row r="303" spans="1:5" ht="9.75">
      <c r="A303" s="15">
        <v>158</v>
      </c>
      <c r="B303" s="8" t="s">
        <v>384</v>
      </c>
      <c r="C303" s="8" t="s">
        <v>220</v>
      </c>
      <c r="D303" s="15">
        <v>1965</v>
      </c>
      <c r="E303" s="15">
        <v>1</v>
      </c>
    </row>
    <row r="304" spans="1:5" ht="9.75">
      <c r="A304" s="15">
        <v>159</v>
      </c>
      <c r="B304" s="8" t="s">
        <v>385</v>
      </c>
      <c r="C304" s="8" t="s">
        <v>208</v>
      </c>
      <c r="D304" s="15">
        <v>1944</v>
      </c>
      <c r="E304" s="15">
        <v>1</v>
      </c>
    </row>
    <row r="305" spans="1:5" ht="9.75">
      <c r="A305" s="15">
        <v>160</v>
      </c>
      <c r="B305" s="8" t="s">
        <v>386</v>
      </c>
      <c r="C305" s="8" t="s">
        <v>387</v>
      </c>
      <c r="D305" s="15">
        <v>1965</v>
      </c>
      <c r="E305" s="15">
        <v>1</v>
      </c>
    </row>
    <row r="306" spans="1:5" ht="9.75">
      <c r="A306" s="15">
        <v>161</v>
      </c>
      <c r="B306" s="8" t="s">
        <v>388</v>
      </c>
      <c r="C306" s="8" t="s">
        <v>278</v>
      </c>
      <c r="D306" s="15">
        <v>1983</v>
      </c>
      <c r="E306" s="15">
        <v>1</v>
      </c>
    </row>
    <row r="307" spans="1:5" ht="9.75">
      <c r="A307" s="15">
        <v>162</v>
      </c>
      <c r="B307" s="8" t="s">
        <v>389</v>
      </c>
      <c r="C307" s="8" t="s">
        <v>330</v>
      </c>
      <c r="D307" s="15">
        <v>1973</v>
      </c>
      <c r="E307" s="15">
        <v>1</v>
      </c>
    </row>
    <row r="308" spans="1:5" ht="9.75">
      <c r="A308" s="15">
        <v>163</v>
      </c>
      <c r="B308" s="8" t="s">
        <v>390</v>
      </c>
      <c r="C308" s="8" t="s">
        <v>237</v>
      </c>
      <c r="D308" s="15">
        <v>1954</v>
      </c>
      <c r="E308" s="15">
        <v>1</v>
      </c>
    </row>
    <row r="309" spans="1:5" ht="9.75">
      <c r="A309" s="15">
        <v>164</v>
      </c>
      <c r="B309" s="8" t="s">
        <v>391</v>
      </c>
      <c r="C309" s="8" t="s">
        <v>392</v>
      </c>
      <c r="D309" s="15">
        <v>1973</v>
      </c>
      <c r="E309" s="15">
        <v>1</v>
      </c>
    </row>
    <row r="310" spans="1:5" ht="9.75">
      <c r="A310" s="15">
        <v>165</v>
      </c>
      <c r="B310" s="8" t="s">
        <v>393</v>
      </c>
      <c r="C310" s="8" t="s">
        <v>222</v>
      </c>
      <c r="D310" s="15">
        <v>1946</v>
      </c>
      <c r="E310" s="15">
        <v>1</v>
      </c>
    </row>
    <row r="311" spans="1:5" ht="9.75">
      <c r="A311" s="15">
        <v>166</v>
      </c>
      <c r="B311" s="8" t="s">
        <v>394</v>
      </c>
      <c r="C311" s="8" t="s">
        <v>218</v>
      </c>
      <c r="D311" s="15">
        <v>1964</v>
      </c>
      <c r="E311" s="15">
        <v>1</v>
      </c>
    </row>
    <row r="312" spans="1:5" ht="9.75">
      <c r="A312" s="15">
        <v>167</v>
      </c>
      <c r="B312" s="8" t="s">
        <v>395</v>
      </c>
      <c r="C312" s="8" t="s">
        <v>222</v>
      </c>
      <c r="D312" s="15">
        <v>1963</v>
      </c>
      <c r="E312" s="15">
        <v>1</v>
      </c>
    </row>
    <row r="313" spans="1:5" ht="9.75">
      <c r="A313" s="15">
        <v>168</v>
      </c>
      <c r="B313" s="8" t="s">
        <v>396</v>
      </c>
      <c r="C313" s="8" t="s">
        <v>330</v>
      </c>
      <c r="D313" s="15">
        <v>1971</v>
      </c>
      <c r="E313" s="15">
        <v>1</v>
      </c>
    </row>
    <row r="314" spans="1:5" ht="9.75">
      <c r="A314" s="15">
        <v>169</v>
      </c>
      <c r="B314" s="8" t="s">
        <v>181</v>
      </c>
      <c r="C314" s="8" t="s">
        <v>397</v>
      </c>
      <c r="D314" s="15">
        <v>1934</v>
      </c>
      <c r="E314" s="15">
        <v>1</v>
      </c>
    </row>
    <row r="315" spans="1:5" ht="9.75">
      <c r="A315" s="15">
        <v>170</v>
      </c>
      <c r="B315" s="8" t="s">
        <v>398</v>
      </c>
      <c r="C315" s="8" t="s">
        <v>330</v>
      </c>
      <c r="D315" s="15">
        <v>1963</v>
      </c>
      <c r="E315" s="15">
        <v>1</v>
      </c>
    </row>
    <row r="316" spans="1:5" ht="9.75">
      <c r="A316" s="15">
        <v>171</v>
      </c>
      <c r="B316" s="8" t="s">
        <v>399</v>
      </c>
      <c r="C316" s="8" t="s">
        <v>224</v>
      </c>
      <c r="D316" s="15">
        <v>1949</v>
      </c>
      <c r="E316" s="15">
        <v>1</v>
      </c>
    </row>
    <row r="317" spans="1:5" ht="9.75">
      <c r="A317" s="15">
        <v>172</v>
      </c>
      <c r="B317" s="8" t="s">
        <v>182</v>
      </c>
      <c r="C317" s="8" t="s">
        <v>208</v>
      </c>
      <c r="D317" s="15">
        <v>1956</v>
      </c>
      <c r="E317" s="15">
        <v>1</v>
      </c>
    </row>
    <row r="319" spans="1:5" ht="12.75">
      <c r="A319" s="66" t="s">
        <v>191</v>
      </c>
      <c r="B319" s="67"/>
      <c r="C319" s="67"/>
      <c r="D319" s="67"/>
      <c r="E319" s="67"/>
    </row>
    <row r="320" spans="1:5" ht="9.75">
      <c r="A320" s="62" t="s">
        <v>143</v>
      </c>
      <c r="B320" s="62" t="s">
        <v>138</v>
      </c>
      <c r="C320" s="62" t="s">
        <v>139</v>
      </c>
      <c r="D320" s="62" t="s">
        <v>140</v>
      </c>
      <c r="E320" s="62" t="s">
        <v>141</v>
      </c>
    </row>
    <row r="321" spans="1:5" ht="9.75">
      <c r="A321" s="15">
        <v>1</v>
      </c>
      <c r="B321" s="8" t="s">
        <v>192</v>
      </c>
      <c r="C321" s="8" t="s">
        <v>193</v>
      </c>
      <c r="D321" s="15">
        <v>1983</v>
      </c>
      <c r="E321" s="15">
        <v>10</v>
      </c>
    </row>
    <row r="322" spans="1:5" ht="9.75">
      <c r="A322" s="15">
        <v>2</v>
      </c>
      <c r="B322" s="8" t="s">
        <v>203</v>
      </c>
      <c r="C322" s="8" t="s">
        <v>204</v>
      </c>
      <c r="D322" s="15">
        <v>1987</v>
      </c>
      <c r="E322" s="15">
        <v>9</v>
      </c>
    </row>
    <row r="323" spans="1:5" ht="9.75">
      <c r="A323" s="15">
        <v>3</v>
      </c>
      <c r="B323" s="8" t="s">
        <v>153</v>
      </c>
      <c r="C323" s="8" t="s">
        <v>131</v>
      </c>
      <c r="D323" s="15">
        <v>1982</v>
      </c>
      <c r="E323" s="15">
        <v>8</v>
      </c>
    </row>
    <row r="324" spans="1:5" ht="9.75">
      <c r="A324" s="15">
        <v>4</v>
      </c>
      <c r="B324" s="8" t="s">
        <v>209</v>
      </c>
      <c r="C324" s="8" t="s">
        <v>210</v>
      </c>
      <c r="D324" s="15">
        <v>1983</v>
      </c>
      <c r="E324" s="15">
        <v>7</v>
      </c>
    </row>
    <row r="325" spans="1:5" ht="9.75">
      <c r="A325" s="15">
        <v>5</v>
      </c>
      <c r="B325" s="8" t="s">
        <v>154</v>
      </c>
      <c r="C325" s="8" t="s">
        <v>208</v>
      </c>
      <c r="D325" s="15">
        <v>1978</v>
      </c>
      <c r="E325" s="15">
        <v>6</v>
      </c>
    </row>
    <row r="326" spans="1:5" ht="9.75">
      <c r="A326" s="15">
        <v>6</v>
      </c>
      <c r="B326" s="8" t="s">
        <v>230</v>
      </c>
      <c r="C326" s="8" t="s">
        <v>218</v>
      </c>
      <c r="D326" s="15">
        <v>1981</v>
      </c>
      <c r="E326" s="15">
        <v>5</v>
      </c>
    </row>
    <row r="327" spans="1:5" ht="9.75">
      <c r="A327" s="15">
        <v>7</v>
      </c>
      <c r="B327" s="8" t="s">
        <v>232</v>
      </c>
      <c r="C327" s="8" t="s">
        <v>233</v>
      </c>
      <c r="D327" s="15">
        <v>1981</v>
      </c>
      <c r="E327" s="15">
        <v>4</v>
      </c>
    </row>
    <row r="328" spans="1:5" ht="9.75">
      <c r="A328" s="15">
        <v>8</v>
      </c>
      <c r="B328" s="8" t="s">
        <v>252</v>
      </c>
      <c r="C328" s="8" t="s">
        <v>253</v>
      </c>
      <c r="D328" s="15">
        <v>1993</v>
      </c>
      <c r="E328" s="15">
        <v>3</v>
      </c>
    </row>
    <row r="329" spans="1:5" ht="9.75">
      <c r="A329" s="15">
        <v>9</v>
      </c>
      <c r="B329" s="8" t="s">
        <v>275</v>
      </c>
      <c r="C329" s="8" t="s">
        <v>218</v>
      </c>
      <c r="D329" s="15">
        <v>1982</v>
      </c>
      <c r="E329" s="15">
        <v>2</v>
      </c>
    </row>
    <row r="330" spans="1:5" ht="9.75">
      <c r="A330" s="15">
        <v>10</v>
      </c>
      <c r="B330" s="8" t="s">
        <v>276</v>
      </c>
      <c r="C330" s="8" t="s">
        <v>222</v>
      </c>
      <c r="D330" s="15">
        <v>1994</v>
      </c>
      <c r="E330" s="15">
        <v>1</v>
      </c>
    </row>
    <row r="331" spans="1:5" ht="9.75">
      <c r="A331" s="15">
        <v>11</v>
      </c>
      <c r="B331" s="8" t="s">
        <v>169</v>
      </c>
      <c r="C331" s="8" t="s">
        <v>170</v>
      </c>
      <c r="D331" s="15">
        <v>1982</v>
      </c>
      <c r="E331" s="15">
        <v>1</v>
      </c>
    </row>
    <row r="332" spans="1:5" ht="9.75">
      <c r="A332" s="15">
        <v>12</v>
      </c>
      <c r="B332" s="8" t="s">
        <v>296</v>
      </c>
      <c r="C332" s="8" t="s">
        <v>297</v>
      </c>
      <c r="D332" s="15">
        <v>1978</v>
      </c>
      <c r="E332" s="15">
        <v>1</v>
      </c>
    </row>
    <row r="333" spans="1:5" ht="9.75">
      <c r="A333" s="15">
        <v>13</v>
      </c>
      <c r="B333" s="8" t="s">
        <v>323</v>
      </c>
      <c r="C333" s="8" t="s">
        <v>324</v>
      </c>
      <c r="D333" s="15">
        <v>1978</v>
      </c>
      <c r="E333" s="15">
        <v>1</v>
      </c>
    </row>
    <row r="334" spans="1:5" ht="9.75">
      <c r="A334" s="15">
        <v>14</v>
      </c>
      <c r="B334" s="8" t="s">
        <v>388</v>
      </c>
      <c r="C334" s="8" t="s">
        <v>278</v>
      </c>
      <c r="D334" s="15">
        <v>1983</v>
      </c>
      <c r="E334" s="15">
        <v>1</v>
      </c>
    </row>
    <row r="336" spans="1:5" ht="12.75">
      <c r="A336" s="66" t="s">
        <v>183</v>
      </c>
      <c r="B336" s="67"/>
      <c r="C336" s="67"/>
      <c r="D336" s="67"/>
      <c r="E336" s="67"/>
    </row>
    <row r="337" spans="1:5" ht="9.75">
      <c r="A337" s="62" t="s">
        <v>143</v>
      </c>
      <c r="B337" s="62" t="s">
        <v>138</v>
      </c>
      <c r="C337" s="62" t="s">
        <v>139</v>
      </c>
      <c r="D337" s="62" t="s">
        <v>140</v>
      </c>
      <c r="E337" s="62" t="s">
        <v>141</v>
      </c>
    </row>
    <row r="338" spans="1:5" ht="9.75">
      <c r="A338" s="15">
        <v>1</v>
      </c>
      <c r="B338" s="8" t="s">
        <v>195</v>
      </c>
      <c r="C338" s="8" t="s">
        <v>196</v>
      </c>
      <c r="D338" s="15">
        <v>1974</v>
      </c>
      <c r="E338" s="15">
        <v>10</v>
      </c>
    </row>
    <row r="339" spans="1:5" ht="9.75">
      <c r="A339" s="15">
        <v>2</v>
      </c>
      <c r="B339" s="8" t="s">
        <v>197</v>
      </c>
      <c r="C339" s="8" t="s">
        <v>198</v>
      </c>
      <c r="D339" s="15">
        <v>1977</v>
      </c>
      <c r="E339" s="15">
        <v>9</v>
      </c>
    </row>
    <row r="340" spans="1:5" ht="9.75">
      <c r="A340" s="15">
        <v>3</v>
      </c>
      <c r="B340" s="8" t="s">
        <v>199</v>
      </c>
      <c r="C340" s="8" t="s">
        <v>200</v>
      </c>
      <c r="D340" s="15">
        <v>1975</v>
      </c>
      <c r="E340" s="15">
        <v>8</v>
      </c>
    </row>
    <row r="341" spans="1:5" ht="9.75">
      <c r="A341" s="15">
        <v>4</v>
      </c>
      <c r="B341" s="8" t="s">
        <v>205</v>
      </c>
      <c r="C341" s="8" t="s">
        <v>206</v>
      </c>
      <c r="D341" s="15">
        <v>1974</v>
      </c>
      <c r="E341" s="15">
        <v>7</v>
      </c>
    </row>
    <row r="342" spans="1:5" ht="9.75">
      <c r="A342" s="15">
        <v>5</v>
      </c>
      <c r="B342" s="8" t="s">
        <v>215</v>
      </c>
      <c r="C342" s="8" t="s">
        <v>216</v>
      </c>
      <c r="D342" s="15">
        <v>1973</v>
      </c>
      <c r="E342" s="15">
        <v>6</v>
      </c>
    </row>
    <row r="343" spans="1:5" ht="9.75">
      <c r="A343" s="15">
        <v>6</v>
      </c>
      <c r="B343" s="8" t="s">
        <v>157</v>
      </c>
      <c r="C343" s="8" t="s">
        <v>227</v>
      </c>
      <c r="D343" s="15">
        <v>1973</v>
      </c>
      <c r="E343" s="15">
        <v>5</v>
      </c>
    </row>
    <row r="344" spans="1:5" ht="9.75">
      <c r="A344" s="15">
        <v>7</v>
      </c>
      <c r="B344" s="8" t="s">
        <v>159</v>
      </c>
      <c r="C344" s="8" t="s">
        <v>231</v>
      </c>
      <c r="D344" s="15">
        <v>1973</v>
      </c>
      <c r="E344" s="15">
        <v>4</v>
      </c>
    </row>
    <row r="345" spans="1:5" ht="9.75">
      <c r="A345" s="15">
        <v>8</v>
      </c>
      <c r="B345" s="8" t="s">
        <v>234</v>
      </c>
      <c r="C345" s="8" t="s">
        <v>222</v>
      </c>
      <c r="D345" s="15">
        <v>1975</v>
      </c>
      <c r="E345" s="15">
        <v>3</v>
      </c>
    </row>
    <row r="346" spans="1:5" ht="9.75">
      <c r="A346" s="15">
        <v>9</v>
      </c>
      <c r="B346" s="8" t="s">
        <v>256</v>
      </c>
      <c r="C346" s="8" t="s">
        <v>255</v>
      </c>
      <c r="D346" s="15">
        <v>1974</v>
      </c>
      <c r="E346" s="15">
        <v>2</v>
      </c>
    </row>
    <row r="347" spans="1:5" ht="9.75">
      <c r="A347" s="15">
        <v>10</v>
      </c>
      <c r="B347" s="8" t="s">
        <v>277</v>
      </c>
      <c r="C347" s="8" t="s">
        <v>278</v>
      </c>
      <c r="D347" s="15">
        <v>1977</v>
      </c>
      <c r="E347" s="15">
        <v>1</v>
      </c>
    </row>
    <row r="348" spans="1:5" ht="9.75">
      <c r="A348" s="15">
        <v>11</v>
      </c>
      <c r="B348" s="8" t="s">
        <v>313</v>
      </c>
      <c r="C348" s="8" t="s">
        <v>255</v>
      </c>
      <c r="D348" s="15">
        <v>1977</v>
      </c>
      <c r="E348" s="15">
        <v>1</v>
      </c>
    </row>
    <row r="349" spans="1:5" ht="9.75">
      <c r="A349" s="15">
        <v>12</v>
      </c>
      <c r="B349" s="8" t="s">
        <v>165</v>
      </c>
      <c r="C349" s="8" t="s">
        <v>155</v>
      </c>
      <c r="D349" s="15">
        <v>1974</v>
      </c>
      <c r="E349" s="15">
        <v>1</v>
      </c>
    </row>
    <row r="350" spans="1:5" ht="9.75">
      <c r="A350" s="15">
        <v>13</v>
      </c>
      <c r="B350" s="8" t="s">
        <v>328</v>
      </c>
      <c r="C350" s="8" t="s">
        <v>208</v>
      </c>
      <c r="D350" s="15">
        <v>1974</v>
      </c>
      <c r="E350" s="15">
        <v>1</v>
      </c>
    </row>
    <row r="351" spans="1:5" ht="9.75">
      <c r="A351" s="15">
        <v>14</v>
      </c>
      <c r="B351" s="8" t="s">
        <v>459</v>
      </c>
      <c r="C351" s="8" t="s">
        <v>460</v>
      </c>
      <c r="D351" s="15">
        <v>1974</v>
      </c>
      <c r="E351" s="15">
        <v>1</v>
      </c>
    </row>
    <row r="352" spans="1:5" ht="9.75">
      <c r="A352" s="15">
        <v>15</v>
      </c>
      <c r="B352" s="8" t="s">
        <v>352</v>
      </c>
      <c r="C352" s="8" t="s">
        <v>353</v>
      </c>
      <c r="D352" s="15">
        <v>1977</v>
      </c>
      <c r="E352" s="15">
        <v>1</v>
      </c>
    </row>
    <row r="353" spans="1:5" ht="9.75">
      <c r="A353" s="15">
        <v>16</v>
      </c>
      <c r="B353" s="8" t="s">
        <v>389</v>
      </c>
      <c r="C353" s="8" t="s">
        <v>330</v>
      </c>
      <c r="D353" s="15">
        <v>1973</v>
      </c>
      <c r="E353" s="15">
        <v>1</v>
      </c>
    </row>
    <row r="354" spans="1:5" ht="9.75">
      <c r="A354" s="15">
        <v>17</v>
      </c>
      <c r="B354" s="8" t="s">
        <v>391</v>
      </c>
      <c r="C354" s="8" t="s">
        <v>392</v>
      </c>
      <c r="D354" s="15">
        <v>1973</v>
      </c>
      <c r="E354" s="15">
        <v>1</v>
      </c>
    </row>
    <row r="356" spans="1:5" ht="12.75">
      <c r="A356" s="66" t="s">
        <v>184</v>
      </c>
      <c r="B356" s="67"/>
      <c r="C356" s="67"/>
      <c r="D356" s="67"/>
      <c r="E356" s="67"/>
    </row>
    <row r="357" spans="1:5" ht="9.75">
      <c r="A357" s="62" t="s">
        <v>143</v>
      </c>
      <c r="B357" s="62" t="s">
        <v>138</v>
      </c>
      <c r="C357" s="62" t="s">
        <v>139</v>
      </c>
      <c r="D357" s="62" t="s">
        <v>140</v>
      </c>
      <c r="E357" s="62" t="s">
        <v>141</v>
      </c>
    </row>
    <row r="358" spans="1:5" ht="9.75">
      <c r="A358" s="15">
        <v>1</v>
      </c>
      <c r="B358" s="8" t="s">
        <v>152</v>
      </c>
      <c r="C358" s="8" t="s">
        <v>194</v>
      </c>
      <c r="D358" s="15">
        <v>1972</v>
      </c>
      <c r="E358" s="15">
        <v>10</v>
      </c>
    </row>
    <row r="359" spans="1:5" ht="9.75">
      <c r="A359" s="15">
        <v>2</v>
      </c>
      <c r="B359" s="8" t="s">
        <v>201</v>
      </c>
      <c r="C359" s="8" t="s">
        <v>202</v>
      </c>
      <c r="D359" s="15">
        <v>1970</v>
      </c>
      <c r="E359" s="15">
        <v>9</v>
      </c>
    </row>
    <row r="360" spans="1:5" ht="9.75">
      <c r="A360" s="15">
        <v>3</v>
      </c>
      <c r="B360" s="8" t="s">
        <v>211</v>
      </c>
      <c r="C360" s="8" t="s">
        <v>212</v>
      </c>
      <c r="D360" s="15">
        <v>1969</v>
      </c>
      <c r="E360" s="15">
        <v>8</v>
      </c>
    </row>
    <row r="361" spans="1:5" ht="9.75">
      <c r="A361" s="15">
        <v>4</v>
      </c>
      <c r="B361" s="8" t="s">
        <v>217</v>
      </c>
      <c r="C361" s="8" t="s">
        <v>218</v>
      </c>
      <c r="D361" s="15">
        <v>1969</v>
      </c>
      <c r="E361" s="15">
        <v>7</v>
      </c>
    </row>
    <row r="362" spans="1:5" ht="9.75">
      <c r="A362" s="15">
        <v>5</v>
      </c>
      <c r="B362" s="8" t="s">
        <v>226</v>
      </c>
      <c r="C362" s="8" t="s">
        <v>218</v>
      </c>
      <c r="D362" s="15">
        <v>1972</v>
      </c>
      <c r="E362" s="15">
        <v>6</v>
      </c>
    </row>
    <row r="363" spans="1:5" ht="9.75">
      <c r="A363" s="15">
        <v>6</v>
      </c>
      <c r="B363" s="8" t="s">
        <v>236</v>
      </c>
      <c r="C363" s="8" t="s">
        <v>218</v>
      </c>
      <c r="D363" s="15">
        <v>1969</v>
      </c>
      <c r="E363" s="15">
        <v>5</v>
      </c>
    </row>
    <row r="364" spans="1:5" ht="9.75">
      <c r="A364" s="15">
        <v>7</v>
      </c>
      <c r="B364" s="8" t="s">
        <v>238</v>
      </c>
      <c r="C364" s="8" t="s">
        <v>222</v>
      </c>
      <c r="D364" s="15">
        <v>1970</v>
      </c>
      <c r="E364" s="15">
        <v>4</v>
      </c>
    </row>
    <row r="365" spans="1:5" ht="9.75">
      <c r="A365" s="15">
        <v>8</v>
      </c>
      <c r="B365" s="8" t="s">
        <v>245</v>
      </c>
      <c r="C365" s="8" t="s">
        <v>212</v>
      </c>
      <c r="D365" s="15">
        <v>1970</v>
      </c>
      <c r="E365" s="15">
        <v>3</v>
      </c>
    </row>
    <row r="366" spans="1:5" ht="9.75">
      <c r="A366" s="15">
        <v>9</v>
      </c>
      <c r="B366" s="8" t="s">
        <v>250</v>
      </c>
      <c r="C366" s="8" t="s">
        <v>202</v>
      </c>
      <c r="D366" s="15">
        <v>1968</v>
      </c>
      <c r="E366" s="15">
        <v>2</v>
      </c>
    </row>
    <row r="367" spans="1:5" ht="9.75">
      <c r="A367" s="15">
        <v>10</v>
      </c>
      <c r="B367" s="8" t="s">
        <v>161</v>
      </c>
      <c r="C367" s="8" t="s">
        <v>249</v>
      </c>
      <c r="D367" s="15">
        <v>1968</v>
      </c>
      <c r="E367" s="15">
        <v>1</v>
      </c>
    </row>
    <row r="368" spans="1:5" ht="9.75">
      <c r="A368" s="15">
        <v>11</v>
      </c>
      <c r="B368" s="8" t="s">
        <v>254</v>
      </c>
      <c r="C368" s="8" t="s">
        <v>255</v>
      </c>
      <c r="D368" s="15">
        <v>1972</v>
      </c>
      <c r="E368" s="15">
        <v>1</v>
      </c>
    </row>
    <row r="369" spans="1:5" ht="9.75">
      <c r="A369" s="15">
        <v>12</v>
      </c>
      <c r="B369" s="8" t="s">
        <v>260</v>
      </c>
      <c r="C369" s="8" t="s">
        <v>222</v>
      </c>
      <c r="D369" s="15">
        <v>1968</v>
      </c>
      <c r="E369" s="15">
        <v>1</v>
      </c>
    </row>
    <row r="370" spans="1:5" ht="9.75">
      <c r="A370" s="15">
        <v>13</v>
      </c>
      <c r="B370" s="8" t="s">
        <v>265</v>
      </c>
      <c r="C370" s="8" t="s">
        <v>266</v>
      </c>
      <c r="D370" s="15">
        <v>1969</v>
      </c>
      <c r="E370" s="15">
        <v>1</v>
      </c>
    </row>
    <row r="371" spans="1:5" ht="9.75">
      <c r="A371" s="15">
        <v>14</v>
      </c>
      <c r="B371" s="8" t="s">
        <v>272</v>
      </c>
      <c r="C371" s="8" t="s">
        <v>273</v>
      </c>
      <c r="D371" s="15">
        <v>1971</v>
      </c>
      <c r="E371" s="15">
        <v>1</v>
      </c>
    </row>
    <row r="372" spans="1:5" ht="9.75">
      <c r="A372" s="15">
        <v>15</v>
      </c>
      <c r="B372" s="8" t="s">
        <v>166</v>
      </c>
      <c r="C372" s="8" t="s">
        <v>237</v>
      </c>
      <c r="D372" s="15">
        <v>1970</v>
      </c>
      <c r="E372" s="15">
        <v>1</v>
      </c>
    </row>
    <row r="373" spans="1:5" ht="9.75">
      <c r="A373" s="15">
        <v>16</v>
      </c>
      <c r="B373" s="8" t="s">
        <v>279</v>
      </c>
      <c r="C373" s="8" t="s">
        <v>222</v>
      </c>
      <c r="D373" s="15">
        <v>1970</v>
      </c>
      <c r="E373" s="15">
        <v>1</v>
      </c>
    </row>
    <row r="374" spans="1:5" ht="9.75">
      <c r="A374" s="15">
        <v>17</v>
      </c>
      <c r="B374" s="8" t="s">
        <v>283</v>
      </c>
      <c r="C374" s="8" t="s">
        <v>284</v>
      </c>
      <c r="D374" s="15">
        <v>1971</v>
      </c>
      <c r="E374" s="15">
        <v>1</v>
      </c>
    </row>
    <row r="375" spans="1:5" ht="9.75">
      <c r="A375" s="15">
        <v>18</v>
      </c>
      <c r="B375" s="8" t="s">
        <v>288</v>
      </c>
      <c r="C375" s="8" t="s">
        <v>273</v>
      </c>
      <c r="D375" s="15">
        <v>1972</v>
      </c>
      <c r="E375" s="15">
        <v>1</v>
      </c>
    </row>
    <row r="376" spans="1:5" ht="9.75">
      <c r="A376" s="15">
        <v>19</v>
      </c>
      <c r="B376" s="8" t="s">
        <v>291</v>
      </c>
      <c r="C376" s="8" t="s">
        <v>292</v>
      </c>
      <c r="D376" s="15">
        <v>1968</v>
      </c>
      <c r="E376" s="15">
        <v>1</v>
      </c>
    </row>
    <row r="377" spans="1:5" ht="9.75">
      <c r="A377" s="15">
        <v>20</v>
      </c>
      <c r="B377" s="8" t="s">
        <v>293</v>
      </c>
      <c r="C377" s="8" t="s">
        <v>218</v>
      </c>
      <c r="D377" s="15">
        <v>1972</v>
      </c>
      <c r="E377" s="15">
        <v>1</v>
      </c>
    </row>
    <row r="378" spans="1:5" ht="9.75">
      <c r="A378" s="15">
        <v>21</v>
      </c>
      <c r="B378" s="8" t="s">
        <v>295</v>
      </c>
      <c r="C378" s="8" t="s">
        <v>220</v>
      </c>
      <c r="D378" s="15">
        <v>1969</v>
      </c>
      <c r="E378" s="15">
        <v>1</v>
      </c>
    </row>
    <row r="379" spans="1:5" ht="9.75">
      <c r="A379" s="15">
        <v>22</v>
      </c>
      <c r="B379" s="8" t="s">
        <v>299</v>
      </c>
      <c r="C379" s="8" t="s">
        <v>253</v>
      </c>
      <c r="D379" s="15">
        <v>1968</v>
      </c>
      <c r="E379" s="15">
        <v>1</v>
      </c>
    </row>
    <row r="380" spans="1:5" ht="9.75">
      <c r="A380" s="15">
        <v>23</v>
      </c>
      <c r="B380" s="8" t="s">
        <v>304</v>
      </c>
      <c r="C380" s="8" t="s">
        <v>273</v>
      </c>
      <c r="D380" s="15">
        <v>1968</v>
      </c>
      <c r="E380" s="15">
        <v>1</v>
      </c>
    </row>
    <row r="381" spans="1:5" ht="9.75">
      <c r="A381" s="15">
        <v>24</v>
      </c>
      <c r="B381" s="8" t="s">
        <v>306</v>
      </c>
      <c r="C381" s="8" t="s">
        <v>297</v>
      </c>
      <c r="D381" s="15">
        <v>1970</v>
      </c>
      <c r="E381" s="15">
        <v>1</v>
      </c>
    </row>
    <row r="382" spans="1:5" ht="9.75">
      <c r="A382" s="15">
        <v>25</v>
      </c>
      <c r="B382" s="8" t="s">
        <v>311</v>
      </c>
      <c r="C382" s="8" t="s">
        <v>227</v>
      </c>
      <c r="D382" s="15">
        <v>1970</v>
      </c>
      <c r="E382" s="15">
        <v>1</v>
      </c>
    </row>
    <row r="383" spans="1:5" ht="9.75">
      <c r="A383" s="15">
        <v>26</v>
      </c>
      <c r="B383" s="8" t="s">
        <v>317</v>
      </c>
      <c r="C383" s="8" t="s">
        <v>297</v>
      </c>
      <c r="D383" s="15">
        <v>1970</v>
      </c>
      <c r="E383" s="15">
        <v>1</v>
      </c>
    </row>
    <row r="384" spans="1:5" ht="9.75">
      <c r="A384" s="15">
        <v>27</v>
      </c>
      <c r="B384" s="8" t="s">
        <v>329</v>
      </c>
      <c r="C384" s="8" t="s">
        <v>330</v>
      </c>
      <c r="D384" s="15">
        <v>1968</v>
      </c>
      <c r="E384" s="15">
        <v>1</v>
      </c>
    </row>
    <row r="385" spans="1:5" ht="9.75">
      <c r="A385" s="15">
        <v>28</v>
      </c>
      <c r="B385" s="8" t="s">
        <v>331</v>
      </c>
      <c r="C385" s="8" t="s">
        <v>332</v>
      </c>
      <c r="D385" s="15">
        <v>1971</v>
      </c>
      <c r="E385" s="15">
        <v>1</v>
      </c>
    </row>
    <row r="386" spans="1:5" ht="9.75">
      <c r="A386" s="15">
        <v>29</v>
      </c>
      <c r="B386" s="8" t="s">
        <v>348</v>
      </c>
      <c r="C386" s="8" t="s">
        <v>222</v>
      </c>
      <c r="D386" s="15">
        <v>1972</v>
      </c>
      <c r="E386" s="15">
        <v>1</v>
      </c>
    </row>
    <row r="387" spans="1:5" ht="9.75">
      <c r="A387" s="15">
        <v>30</v>
      </c>
      <c r="B387" s="8" t="s">
        <v>364</v>
      </c>
      <c r="C387" s="8" t="s">
        <v>365</v>
      </c>
      <c r="D387" s="15">
        <v>1970</v>
      </c>
      <c r="E387" s="15">
        <v>1</v>
      </c>
    </row>
    <row r="388" spans="1:5" ht="9.75">
      <c r="A388" s="15">
        <v>31</v>
      </c>
      <c r="B388" s="8" t="s">
        <v>171</v>
      </c>
      <c r="C388" s="8" t="s">
        <v>87</v>
      </c>
      <c r="D388" s="15">
        <v>1969</v>
      </c>
      <c r="E388" s="15">
        <v>1</v>
      </c>
    </row>
    <row r="389" spans="1:5" ht="9.75">
      <c r="A389" s="15">
        <v>32</v>
      </c>
      <c r="B389" s="8" t="s">
        <v>374</v>
      </c>
      <c r="C389" s="8" t="s">
        <v>227</v>
      </c>
      <c r="D389" s="15">
        <v>1972</v>
      </c>
      <c r="E389" s="15">
        <v>1</v>
      </c>
    </row>
    <row r="390" spans="1:5" ht="9.75">
      <c r="A390" s="15">
        <v>33</v>
      </c>
      <c r="B390" s="8" t="s">
        <v>396</v>
      </c>
      <c r="C390" s="8" t="s">
        <v>330</v>
      </c>
      <c r="D390" s="15">
        <v>1971</v>
      </c>
      <c r="E390" s="15">
        <v>1</v>
      </c>
    </row>
    <row r="392" spans="1:5" ht="12.75">
      <c r="A392" s="66" t="s">
        <v>185</v>
      </c>
      <c r="B392" s="67"/>
      <c r="C392" s="67"/>
      <c r="D392" s="67"/>
      <c r="E392" s="67"/>
    </row>
    <row r="393" spans="1:5" ht="9.75">
      <c r="A393" s="62" t="s">
        <v>143</v>
      </c>
      <c r="B393" s="62" t="s">
        <v>138</v>
      </c>
      <c r="C393" s="62" t="s">
        <v>139</v>
      </c>
      <c r="D393" s="62" t="s">
        <v>140</v>
      </c>
      <c r="E393" s="62" t="s">
        <v>141</v>
      </c>
    </row>
    <row r="394" spans="1:5" ht="9.75">
      <c r="A394" s="15">
        <v>1</v>
      </c>
      <c r="B394" s="8" t="s">
        <v>207</v>
      </c>
      <c r="C394" s="8" t="s">
        <v>208</v>
      </c>
      <c r="D394" s="15">
        <v>1965</v>
      </c>
      <c r="E394" s="15">
        <v>10</v>
      </c>
    </row>
    <row r="395" spans="1:5" ht="9.75">
      <c r="A395" s="15">
        <v>2</v>
      </c>
      <c r="B395" s="8" t="s">
        <v>213</v>
      </c>
      <c r="C395" s="8" t="s">
        <v>214</v>
      </c>
      <c r="D395" s="15">
        <v>1964</v>
      </c>
      <c r="E395" s="15">
        <v>9</v>
      </c>
    </row>
    <row r="396" spans="1:5" ht="9.75">
      <c r="A396" s="15">
        <v>3</v>
      </c>
      <c r="B396" s="8" t="s">
        <v>219</v>
      </c>
      <c r="C396" s="8" t="s">
        <v>220</v>
      </c>
      <c r="D396" s="15">
        <v>1965</v>
      </c>
      <c r="E396" s="15">
        <v>8</v>
      </c>
    </row>
    <row r="397" spans="1:5" ht="9.75">
      <c r="A397" s="15">
        <v>4</v>
      </c>
      <c r="B397" s="8" t="s">
        <v>221</v>
      </c>
      <c r="C397" s="8" t="s">
        <v>222</v>
      </c>
      <c r="D397" s="15">
        <v>1966</v>
      </c>
      <c r="E397" s="15">
        <v>7</v>
      </c>
    </row>
    <row r="398" spans="1:5" ht="9.75">
      <c r="A398" s="15">
        <v>5</v>
      </c>
      <c r="B398" s="8" t="s">
        <v>223</v>
      </c>
      <c r="C398" s="8" t="s">
        <v>224</v>
      </c>
      <c r="D398" s="15">
        <v>1967</v>
      </c>
      <c r="E398" s="15">
        <v>6</v>
      </c>
    </row>
    <row r="399" spans="1:5" ht="9.75">
      <c r="A399" s="15">
        <v>6</v>
      </c>
      <c r="B399" s="8" t="s">
        <v>228</v>
      </c>
      <c r="C399" s="8" t="s">
        <v>229</v>
      </c>
      <c r="D399" s="15">
        <v>1965</v>
      </c>
      <c r="E399" s="15">
        <v>5</v>
      </c>
    </row>
    <row r="400" spans="1:5" ht="9.75">
      <c r="A400" s="15">
        <v>7</v>
      </c>
      <c r="B400" s="8" t="s">
        <v>240</v>
      </c>
      <c r="C400" s="8" t="s">
        <v>222</v>
      </c>
      <c r="D400" s="15">
        <v>1964</v>
      </c>
      <c r="E400" s="15">
        <v>4</v>
      </c>
    </row>
    <row r="401" spans="1:5" ht="9.75">
      <c r="A401" s="15">
        <v>8</v>
      </c>
      <c r="B401" s="8" t="s">
        <v>241</v>
      </c>
      <c r="C401" s="8" t="s">
        <v>222</v>
      </c>
      <c r="D401" s="15">
        <v>1966</v>
      </c>
      <c r="E401" s="15">
        <v>3</v>
      </c>
    </row>
    <row r="402" spans="1:5" ht="9.75">
      <c r="A402" s="15">
        <v>9</v>
      </c>
      <c r="B402" s="8" t="s">
        <v>246</v>
      </c>
      <c r="C402" s="8" t="s">
        <v>218</v>
      </c>
      <c r="D402" s="15">
        <v>1963</v>
      </c>
      <c r="E402" s="15">
        <v>2</v>
      </c>
    </row>
    <row r="403" spans="1:5" ht="9.75">
      <c r="A403" s="15">
        <v>10</v>
      </c>
      <c r="B403" s="8" t="s">
        <v>248</v>
      </c>
      <c r="C403" s="8" t="s">
        <v>249</v>
      </c>
      <c r="D403" s="15">
        <v>1965</v>
      </c>
      <c r="E403" s="15">
        <v>1</v>
      </c>
    </row>
    <row r="404" spans="1:5" ht="9.75">
      <c r="A404" s="15">
        <v>11</v>
      </c>
      <c r="B404" s="8" t="s">
        <v>251</v>
      </c>
      <c r="C404" s="8" t="s">
        <v>218</v>
      </c>
      <c r="D404" s="15">
        <v>1966</v>
      </c>
      <c r="E404" s="15">
        <v>1</v>
      </c>
    </row>
    <row r="405" spans="1:5" ht="9.75">
      <c r="A405" s="15">
        <v>12</v>
      </c>
      <c r="B405" s="8" t="s">
        <v>262</v>
      </c>
      <c r="C405" s="8" t="s">
        <v>224</v>
      </c>
      <c r="D405" s="15">
        <v>1963</v>
      </c>
      <c r="E405" s="15">
        <v>1</v>
      </c>
    </row>
    <row r="406" spans="1:5" ht="9.75">
      <c r="A406" s="15">
        <v>13</v>
      </c>
      <c r="B406" s="8" t="s">
        <v>263</v>
      </c>
      <c r="C406" s="8" t="s">
        <v>264</v>
      </c>
      <c r="D406" s="15">
        <v>1965</v>
      </c>
      <c r="E406" s="15">
        <v>1</v>
      </c>
    </row>
    <row r="407" spans="1:5" ht="9.75">
      <c r="A407" s="15">
        <v>14</v>
      </c>
      <c r="B407" s="8" t="s">
        <v>300</v>
      </c>
      <c r="C407" s="8" t="s">
        <v>222</v>
      </c>
      <c r="D407" s="15">
        <v>1963</v>
      </c>
      <c r="E407" s="15">
        <v>1</v>
      </c>
    </row>
    <row r="408" spans="1:5" ht="9.75">
      <c r="A408" s="15">
        <v>15</v>
      </c>
      <c r="B408" s="8" t="s">
        <v>301</v>
      </c>
      <c r="C408" s="8" t="s">
        <v>170</v>
      </c>
      <c r="D408" s="15">
        <v>1963</v>
      </c>
      <c r="E408" s="15">
        <v>1</v>
      </c>
    </row>
    <row r="409" spans="1:5" ht="9.75">
      <c r="A409" s="15">
        <v>16</v>
      </c>
      <c r="B409" s="8" t="s">
        <v>302</v>
      </c>
      <c r="C409" s="8" t="s">
        <v>303</v>
      </c>
      <c r="D409" s="15">
        <v>1966</v>
      </c>
      <c r="E409" s="15">
        <v>1</v>
      </c>
    </row>
    <row r="410" spans="1:5" ht="9.75">
      <c r="A410" s="15">
        <v>17</v>
      </c>
      <c r="B410" s="8" t="s">
        <v>309</v>
      </c>
      <c r="C410" s="8" t="s">
        <v>310</v>
      </c>
      <c r="D410" s="15">
        <v>1963</v>
      </c>
      <c r="E410" s="15">
        <v>1</v>
      </c>
    </row>
    <row r="411" spans="1:5" ht="9.75">
      <c r="A411" s="15">
        <v>18</v>
      </c>
      <c r="B411" s="8" t="s">
        <v>316</v>
      </c>
      <c r="C411" s="8" t="s">
        <v>297</v>
      </c>
      <c r="D411" s="15">
        <v>1967</v>
      </c>
      <c r="E411" s="15">
        <v>1</v>
      </c>
    </row>
    <row r="412" spans="1:5" ht="9.75">
      <c r="A412" s="15">
        <v>19</v>
      </c>
      <c r="B412" s="8" t="s">
        <v>321</v>
      </c>
      <c r="C412" s="8" t="s">
        <v>322</v>
      </c>
      <c r="D412" s="15">
        <v>1963</v>
      </c>
      <c r="E412" s="15">
        <v>1</v>
      </c>
    </row>
    <row r="413" spans="1:5" ht="9.75">
      <c r="A413" s="15">
        <v>20</v>
      </c>
      <c r="B413" s="8" t="s">
        <v>177</v>
      </c>
      <c r="C413" s="8" t="s">
        <v>231</v>
      </c>
      <c r="D413" s="15">
        <v>1963</v>
      </c>
      <c r="E413" s="15">
        <v>1</v>
      </c>
    </row>
    <row r="414" spans="1:5" ht="9.75">
      <c r="A414" s="15">
        <v>21</v>
      </c>
      <c r="B414" s="8" t="s">
        <v>335</v>
      </c>
      <c r="C414" s="8" t="s">
        <v>273</v>
      </c>
      <c r="D414" s="15">
        <v>1966</v>
      </c>
      <c r="E414" s="15">
        <v>1</v>
      </c>
    </row>
    <row r="415" spans="1:5" ht="9.75">
      <c r="A415" s="15">
        <v>22</v>
      </c>
      <c r="B415" s="8" t="s">
        <v>344</v>
      </c>
      <c r="C415" s="8" t="s">
        <v>193</v>
      </c>
      <c r="D415" s="15">
        <v>1963</v>
      </c>
      <c r="E415" s="15">
        <v>1</v>
      </c>
    </row>
    <row r="416" spans="1:5" ht="9.75">
      <c r="A416" s="15">
        <v>23</v>
      </c>
      <c r="B416" s="8" t="s">
        <v>355</v>
      </c>
      <c r="C416" s="8" t="s">
        <v>86</v>
      </c>
      <c r="D416" s="15">
        <v>1965</v>
      </c>
      <c r="E416" s="15">
        <v>1</v>
      </c>
    </row>
    <row r="417" spans="1:5" ht="9.75">
      <c r="A417" s="15">
        <v>24</v>
      </c>
      <c r="B417" s="8" t="s">
        <v>360</v>
      </c>
      <c r="C417" s="8" t="s">
        <v>278</v>
      </c>
      <c r="D417" s="15">
        <v>1967</v>
      </c>
      <c r="E417" s="15">
        <v>1</v>
      </c>
    </row>
    <row r="418" spans="1:5" ht="9.75">
      <c r="A418" s="15">
        <v>25</v>
      </c>
      <c r="B418" s="8" t="s">
        <v>361</v>
      </c>
      <c r="C418" s="8" t="s">
        <v>218</v>
      </c>
      <c r="D418" s="15">
        <v>1963</v>
      </c>
      <c r="E418" s="15">
        <v>1</v>
      </c>
    </row>
    <row r="419" spans="1:5" ht="9.75">
      <c r="A419" s="15">
        <v>26</v>
      </c>
      <c r="B419" s="8" t="s">
        <v>362</v>
      </c>
      <c r="C419" s="8" t="s">
        <v>363</v>
      </c>
      <c r="D419" s="15">
        <v>1964</v>
      </c>
      <c r="E419" s="15">
        <v>1</v>
      </c>
    </row>
    <row r="420" spans="1:5" ht="9.75">
      <c r="A420" s="15">
        <v>27</v>
      </c>
      <c r="B420" s="8" t="s">
        <v>379</v>
      </c>
      <c r="C420" s="8" t="s">
        <v>222</v>
      </c>
      <c r="D420" s="15">
        <v>1965</v>
      </c>
      <c r="E420" s="15">
        <v>1</v>
      </c>
    </row>
    <row r="421" spans="1:5" ht="9.75">
      <c r="A421" s="15">
        <v>28</v>
      </c>
      <c r="B421" s="8" t="s">
        <v>180</v>
      </c>
      <c r="C421" s="8" t="s">
        <v>249</v>
      </c>
      <c r="D421" s="15">
        <v>1967</v>
      </c>
      <c r="E421" s="15">
        <v>1</v>
      </c>
    </row>
    <row r="422" spans="1:5" ht="9.75">
      <c r="A422" s="15">
        <v>29</v>
      </c>
      <c r="B422" s="8" t="s">
        <v>382</v>
      </c>
      <c r="C422" s="8" t="s">
        <v>383</v>
      </c>
      <c r="D422" s="15">
        <v>1965</v>
      </c>
      <c r="E422" s="15">
        <v>1</v>
      </c>
    </row>
    <row r="423" spans="1:5" ht="9.75">
      <c r="A423" s="15">
        <v>30</v>
      </c>
      <c r="B423" s="8" t="s">
        <v>384</v>
      </c>
      <c r="C423" s="8" t="s">
        <v>220</v>
      </c>
      <c r="D423" s="15">
        <v>1965</v>
      </c>
      <c r="E423" s="15">
        <v>1</v>
      </c>
    </row>
    <row r="424" spans="1:5" ht="9.75">
      <c r="A424" s="15">
        <v>31</v>
      </c>
      <c r="B424" s="8" t="s">
        <v>386</v>
      </c>
      <c r="C424" s="8" t="s">
        <v>387</v>
      </c>
      <c r="D424" s="15">
        <v>1965</v>
      </c>
      <c r="E424" s="15">
        <v>1</v>
      </c>
    </row>
    <row r="425" spans="1:5" ht="9.75">
      <c r="A425" s="15">
        <v>32</v>
      </c>
      <c r="B425" s="8" t="s">
        <v>394</v>
      </c>
      <c r="C425" s="8" t="s">
        <v>218</v>
      </c>
      <c r="D425" s="15">
        <v>1964</v>
      </c>
      <c r="E425" s="15">
        <v>1</v>
      </c>
    </row>
    <row r="426" spans="1:5" ht="9.75">
      <c r="A426" s="15">
        <v>33</v>
      </c>
      <c r="B426" s="8" t="s">
        <v>395</v>
      </c>
      <c r="C426" s="8" t="s">
        <v>222</v>
      </c>
      <c r="D426" s="15">
        <v>1963</v>
      </c>
      <c r="E426" s="15">
        <v>1</v>
      </c>
    </row>
    <row r="427" spans="1:5" ht="9.75">
      <c r="A427" s="15">
        <v>34</v>
      </c>
      <c r="B427" s="8" t="s">
        <v>398</v>
      </c>
      <c r="C427" s="8" t="s">
        <v>330</v>
      </c>
      <c r="D427" s="15">
        <v>1963</v>
      </c>
      <c r="E427" s="15">
        <v>1</v>
      </c>
    </row>
    <row r="429" spans="1:5" ht="12.75">
      <c r="A429" s="66" t="s">
        <v>186</v>
      </c>
      <c r="B429" s="67"/>
      <c r="C429" s="67"/>
      <c r="D429" s="67"/>
      <c r="E429" s="67"/>
    </row>
    <row r="430" spans="1:5" ht="9.75">
      <c r="A430" s="62" t="s">
        <v>143</v>
      </c>
      <c r="B430" s="62" t="s">
        <v>138</v>
      </c>
      <c r="C430" s="62" t="s">
        <v>139</v>
      </c>
      <c r="D430" s="62" t="s">
        <v>140</v>
      </c>
      <c r="E430" s="62" t="s">
        <v>141</v>
      </c>
    </row>
    <row r="431" spans="1:5" ht="9.75">
      <c r="A431" s="15">
        <v>1</v>
      </c>
      <c r="B431" s="8" t="s">
        <v>156</v>
      </c>
      <c r="C431" s="8" t="s">
        <v>106</v>
      </c>
      <c r="D431" s="15">
        <v>1959</v>
      </c>
      <c r="E431" s="15">
        <v>10</v>
      </c>
    </row>
    <row r="432" spans="1:5" ht="9.75">
      <c r="A432" s="15">
        <v>2</v>
      </c>
      <c r="B432" s="8" t="s">
        <v>158</v>
      </c>
      <c r="C432" s="8" t="s">
        <v>237</v>
      </c>
      <c r="D432" s="15">
        <v>1961</v>
      </c>
      <c r="E432" s="15">
        <v>9</v>
      </c>
    </row>
    <row r="433" spans="1:5" ht="9.75">
      <c r="A433" s="15">
        <v>3</v>
      </c>
      <c r="B433" s="8" t="s">
        <v>162</v>
      </c>
      <c r="C433" s="8" t="s">
        <v>155</v>
      </c>
      <c r="D433" s="15">
        <v>1961</v>
      </c>
      <c r="E433" s="15">
        <v>8</v>
      </c>
    </row>
    <row r="434" spans="1:5" ht="9.75">
      <c r="A434" s="15">
        <v>4</v>
      </c>
      <c r="B434" s="8" t="s">
        <v>243</v>
      </c>
      <c r="C434" s="8" t="s">
        <v>244</v>
      </c>
      <c r="D434" s="15">
        <v>1960</v>
      </c>
      <c r="E434" s="15">
        <v>7</v>
      </c>
    </row>
    <row r="435" spans="1:5" ht="9.75">
      <c r="A435" s="15">
        <v>5</v>
      </c>
      <c r="B435" s="8" t="s">
        <v>247</v>
      </c>
      <c r="C435" s="8" t="s">
        <v>224</v>
      </c>
      <c r="D435" s="15">
        <v>1961</v>
      </c>
      <c r="E435" s="15">
        <v>6</v>
      </c>
    </row>
    <row r="436" spans="1:5" ht="9.75">
      <c r="A436" s="15">
        <v>6</v>
      </c>
      <c r="B436" s="8" t="s">
        <v>257</v>
      </c>
      <c r="C436" s="8" t="s">
        <v>258</v>
      </c>
      <c r="D436" s="15">
        <v>1962</v>
      </c>
      <c r="E436" s="15">
        <v>5</v>
      </c>
    </row>
    <row r="437" spans="1:5" ht="9.75">
      <c r="A437" s="15">
        <v>7</v>
      </c>
      <c r="B437" s="8" t="s">
        <v>259</v>
      </c>
      <c r="C437" s="8" t="s">
        <v>258</v>
      </c>
      <c r="D437" s="15">
        <v>1962</v>
      </c>
      <c r="E437" s="15">
        <v>4</v>
      </c>
    </row>
    <row r="438" spans="1:5" ht="9.75">
      <c r="A438" s="15">
        <v>8</v>
      </c>
      <c r="B438" s="8" t="s">
        <v>267</v>
      </c>
      <c r="C438" s="8" t="s">
        <v>268</v>
      </c>
      <c r="D438" s="15">
        <v>1959</v>
      </c>
      <c r="E438" s="15">
        <v>3</v>
      </c>
    </row>
    <row r="439" spans="1:5" ht="9.75">
      <c r="A439" s="15">
        <v>9</v>
      </c>
      <c r="B439" s="8" t="s">
        <v>270</v>
      </c>
      <c r="C439" s="8" t="s">
        <v>271</v>
      </c>
      <c r="D439" s="15">
        <v>1961</v>
      </c>
      <c r="E439" s="15">
        <v>2</v>
      </c>
    </row>
    <row r="440" spans="1:5" ht="9.75">
      <c r="A440" s="15">
        <v>10</v>
      </c>
      <c r="B440" s="8" t="s">
        <v>274</v>
      </c>
      <c r="C440" s="8" t="s">
        <v>218</v>
      </c>
      <c r="D440" s="15">
        <v>1959</v>
      </c>
      <c r="E440" s="15">
        <v>1</v>
      </c>
    </row>
    <row r="441" spans="1:5" ht="9.75">
      <c r="A441" s="15">
        <v>11</v>
      </c>
      <c r="B441" s="8" t="s">
        <v>164</v>
      </c>
      <c r="C441" s="8" t="s">
        <v>208</v>
      </c>
      <c r="D441" s="15">
        <v>1958</v>
      </c>
      <c r="E441" s="15">
        <v>1</v>
      </c>
    </row>
    <row r="442" spans="1:5" ht="9.75">
      <c r="A442" s="15">
        <v>12</v>
      </c>
      <c r="B442" s="8" t="s">
        <v>281</v>
      </c>
      <c r="C442" s="8" t="s">
        <v>282</v>
      </c>
      <c r="D442" s="15">
        <v>1962</v>
      </c>
      <c r="E442" s="15">
        <v>1</v>
      </c>
    </row>
    <row r="443" spans="1:5" ht="9.75">
      <c r="A443" s="15">
        <v>13</v>
      </c>
      <c r="B443" s="8" t="s">
        <v>285</v>
      </c>
      <c r="C443" s="8" t="s">
        <v>286</v>
      </c>
      <c r="D443" s="15">
        <v>1958</v>
      </c>
      <c r="E443" s="15">
        <v>1</v>
      </c>
    </row>
    <row r="444" spans="1:5" ht="9.75">
      <c r="A444" s="15">
        <v>14</v>
      </c>
      <c r="B444" s="8" t="s">
        <v>294</v>
      </c>
      <c r="C444" s="8" t="s">
        <v>218</v>
      </c>
      <c r="D444" s="15">
        <v>1960</v>
      </c>
      <c r="E444" s="15">
        <v>1</v>
      </c>
    </row>
    <row r="445" spans="1:5" ht="9.75">
      <c r="A445" s="15">
        <v>15</v>
      </c>
      <c r="B445" s="8" t="s">
        <v>298</v>
      </c>
      <c r="C445" s="8" t="s">
        <v>224</v>
      </c>
      <c r="D445" s="15">
        <v>1962</v>
      </c>
      <c r="E445" s="15">
        <v>1</v>
      </c>
    </row>
    <row r="446" spans="1:5" ht="9.75">
      <c r="A446" s="15">
        <v>16</v>
      </c>
      <c r="B446" s="8" t="s">
        <v>307</v>
      </c>
      <c r="C446" s="8" t="s">
        <v>308</v>
      </c>
      <c r="D446" s="15">
        <v>1961</v>
      </c>
      <c r="E446" s="15">
        <v>1</v>
      </c>
    </row>
    <row r="447" spans="1:5" ht="9.75">
      <c r="A447" s="15">
        <v>17</v>
      </c>
      <c r="B447" s="8" t="s">
        <v>315</v>
      </c>
      <c r="C447" s="8" t="s">
        <v>220</v>
      </c>
      <c r="D447" s="15">
        <v>1958</v>
      </c>
      <c r="E447" s="15">
        <v>1</v>
      </c>
    </row>
    <row r="448" spans="1:5" ht="9.75">
      <c r="A448" s="15">
        <v>18</v>
      </c>
      <c r="B448" s="8" t="s">
        <v>318</v>
      </c>
      <c r="C448" s="8" t="s">
        <v>319</v>
      </c>
      <c r="D448" s="15">
        <v>1962</v>
      </c>
      <c r="E448" s="15">
        <v>1</v>
      </c>
    </row>
    <row r="449" spans="1:5" ht="9.75">
      <c r="A449" s="15">
        <v>19</v>
      </c>
      <c r="B449" s="8" t="s">
        <v>326</v>
      </c>
      <c r="C449" s="8" t="s">
        <v>327</v>
      </c>
      <c r="D449" s="15">
        <v>1961</v>
      </c>
      <c r="E449" s="15">
        <v>1</v>
      </c>
    </row>
    <row r="450" spans="1:5" ht="9.75">
      <c r="A450" s="15">
        <v>20</v>
      </c>
      <c r="B450" s="8" t="s">
        <v>339</v>
      </c>
      <c r="C450" s="8" t="s">
        <v>218</v>
      </c>
      <c r="D450" s="15">
        <v>1960</v>
      </c>
      <c r="E450" s="15">
        <v>1</v>
      </c>
    </row>
    <row r="451" spans="1:5" ht="9.75">
      <c r="A451" s="15">
        <v>21</v>
      </c>
      <c r="B451" s="8" t="s">
        <v>342</v>
      </c>
      <c r="C451" s="8" t="s">
        <v>308</v>
      </c>
      <c r="D451" s="15">
        <v>1962</v>
      </c>
      <c r="E451" s="15">
        <v>1</v>
      </c>
    </row>
    <row r="452" spans="1:5" ht="9.75">
      <c r="A452" s="15">
        <v>22</v>
      </c>
      <c r="B452" s="8" t="s">
        <v>343</v>
      </c>
      <c r="C452" s="8" t="s">
        <v>218</v>
      </c>
      <c r="D452" s="15">
        <v>1962</v>
      </c>
      <c r="E452" s="15">
        <v>1</v>
      </c>
    </row>
    <row r="453" spans="1:5" ht="9.75">
      <c r="A453" s="15">
        <v>23</v>
      </c>
      <c r="B453" s="8" t="s">
        <v>350</v>
      </c>
      <c r="C453" s="8" t="s">
        <v>351</v>
      </c>
      <c r="D453" s="15">
        <v>1958</v>
      </c>
      <c r="E453" s="15">
        <v>1</v>
      </c>
    </row>
    <row r="454" spans="1:5" ht="9.75">
      <c r="A454" s="15">
        <v>24</v>
      </c>
      <c r="B454" s="8" t="s">
        <v>370</v>
      </c>
      <c r="C454" s="8" t="s">
        <v>286</v>
      </c>
      <c r="D454" s="15">
        <v>1962</v>
      </c>
      <c r="E454" s="15">
        <v>1</v>
      </c>
    </row>
    <row r="455" spans="1:5" ht="9.75">
      <c r="A455" s="15">
        <v>25</v>
      </c>
      <c r="B455" s="8" t="s">
        <v>372</v>
      </c>
      <c r="C455" s="8" t="s">
        <v>218</v>
      </c>
      <c r="D455" s="15">
        <v>1960</v>
      </c>
      <c r="E455" s="15">
        <v>1</v>
      </c>
    </row>
    <row r="456" spans="1:5" ht="9.75">
      <c r="A456" s="15">
        <v>26</v>
      </c>
      <c r="B456" s="8" t="s">
        <v>377</v>
      </c>
      <c r="C456" s="8" t="s">
        <v>220</v>
      </c>
      <c r="D456" s="15">
        <v>1962</v>
      </c>
      <c r="E456" s="15">
        <v>1</v>
      </c>
    </row>
    <row r="458" spans="1:5" ht="9.75">
      <c r="A458" s="66" t="s">
        <v>187</v>
      </c>
      <c r="B458" s="66"/>
      <c r="C458" s="66"/>
      <c r="D458" s="66"/>
      <c r="E458" s="66"/>
    </row>
    <row r="459" spans="1:5" ht="9.75">
      <c r="A459" s="62" t="s">
        <v>143</v>
      </c>
      <c r="B459" s="62" t="s">
        <v>138</v>
      </c>
      <c r="C459" s="62" t="s">
        <v>139</v>
      </c>
      <c r="D459" s="62" t="s">
        <v>140</v>
      </c>
      <c r="E459" s="62" t="s">
        <v>141</v>
      </c>
    </row>
    <row r="460" spans="1:5" ht="9.75">
      <c r="A460" s="15">
        <v>1</v>
      </c>
      <c r="B460" s="8" t="s">
        <v>225</v>
      </c>
      <c r="C460" s="8" t="s">
        <v>224</v>
      </c>
      <c r="D460" s="15">
        <v>1953</v>
      </c>
      <c r="E460" s="15">
        <v>10</v>
      </c>
    </row>
    <row r="461" spans="1:5" ht="9.75">
      <c r="A461" s="15">
        <v>2</v>
      </c>
      <c r="B461" s="8" t="s">
        <v>160</v>
      </c>
      <c r="C461" s="8" t="s">
        <v>239</v>
      </c>
      <c r="D461" s="15">
        <v>1955</v>
      </c>
      <c r="E461" s="15">
        <v>9</v>
      </c>
    </row>
    <row r="462" spans="1:5" ht="9.75">
      <c r="A462" s="15">
        <v>3</v>
      </c>
      <c r="B462" s="8" t="s">
        <v>242</v>
      </c>
      <c r="C462" s="8" t="s">
        <v>237</v>
      </c>
      <c r="D462" s="15">
        <v>1956</v>
      </c>
      <c r="E462" s="15">
        <v>8</v>
      </c>
    </row>
    <row r="463" spans="1:5" ht="9.75">
      <c r="A463" s="15">
        <v>4</v>
      </c>
      <c r="B463" s="8" t="s">
        <v>287</v>
      </c>
      <c r="C463" s="8" t="s">
        <v>106</v>
      </c>
      <c r="D463" s="15">
        <v>1953</v>
      </c>
      <c r="E463" s="15">
        <v>7</v>
      </c>
    </row>
    <row r="464" spans="1:5" ht="9.75">
      <c r="A464" s="15">
        <v>5</v>
      </c>
      <c r="B464" s="8" t="s">
        <v>289</v>
      </c>
      <c r="C464" s="8" t="s">
        <v>290</v>
      </c>
      <c r="D464" s="15">
        <v>1955</v>
      </c>
      <c r="E464" s="15">
        <v>6</v>
      </c>
    </row>
    <row r="465" spans="1:5" ht="9.75">
      <c r="A465" s="15">
        <v>6</v>
      </c>
      <c r="B465" s="8" t="s">
        <v>305</v>
      </c>
      <c r="C465" s="8" t="s">
        <v>218</v>
      </c>
      <c r="D465" s="15">
        <v>1956</v>
      </c>
      <c r="E465" s="15">
        <v>5</v>
      </c>
    </row>
    <row r="466" spans="1:5" ht="9.75">
      <c r="A466" s="15">
        <v>7</v>
      </c>
      <c r="B466" s="8" t="s">
        <v>320</v>
      </c>
      <c r="C466" s="8" t="s">
        <v>155</v>
      </c>
      <c r="D466" s="15">
        <v>1957</v>
      </c>
      <c r="E466" s="15">
        <v>4</v>
      </c>
    </row>
    <row r="467" spans="1:5" ht="9.75">
      <c r="A467" s="15">
        <v>8</v>
      </c>
      <c r="B467" s="8" t="s">
        <v>336</v>
      </c>
      <c r="C467" s="8" t="s">
        <v>297</v>
      </c>
      <c r="D467" s="15">
        <v>1956</v>
      </c>
      <c r="E467" s="15">
        <v>3</v>
      </c>
    </row>
    <row r="468" spans="1:5" ht="9.75">
      <c r="A468" s="15">
        <v>9</v>
      </c>
      <c r="B468" s="8" t="s">
        <v>337</v>
      </c>
      <c r="C468" s="8" t="s">
        <v>208</v>
      </c>
      <c r="D468" s="15">
        <v>1953</v>
      </c>
      <c r="E468" s="15">
        <v>2</v>
      </c>
    </row>
    <row r="469" spans="1:5" ht="9.75">
      <c r="A469" s="15">
        <v>10</v>
      </c>
      <c r="B469" s="8" t="s">
        <v>347</v>
      </c>
      <c r="C469" s="8" t="s">
        <v>284</v>
      </c>
      <c r="D469" s="15">
        <v>1956</v>
      </c>
      <c r="E469" s="15">
        <v>1</v>
      </c>
    </row>
    <row r="470" spans="1:5" ht="9.75">
      <c r="A470" s="15">
        <v>11</v>
      </c>
      <c r="B470" s="8" t="s">
        <v>354</v>
      </c>
      <c r="C470" s="8" t="s">
        <v>237</v>
      </c>
      <c r="D470" s="15">
        <v>1957</v>
      </c>
      <c r="E470" s="15">
        <v>1</v>
      </c>
    </row>
    <row r="471" spans="1:5" ht="9.75">
      <c r="A471" s="15">
        <v>12</v>
      </c>
      <c r="B471" s="8" t="s">
        <v>356</v>
      </c>
      <c r="C471" s="8" t="s">
        <v>357</v>
      </c>
      <c r="D471" s="15">
        <v>1955</v>
      </c>
      <c r="E471" s="15">
        <v>1</v>
      </c>
    </row>
    <row r="472" spans="1:5" ht="9.75">
      <c r="A472" s="15">
        <v>13</v>
      </c>
      <c r="B472" s="8" t="s">
        <v>358</v>
      </c>
      <c r="C472" s="8" t="s">
        <v>359</v>
      </c>
      <c r="D472" s="15">
        <v>1953</v>
      </c>
      <c r="E472" s="15">
        <v>1</v>
      </c>
    </row>
    <row r="473" spans="1:5" ht="9.75">
      <c r="A473" s="15">
        <v>14</v>
      </c>
      <c r="B473" s="8" t="s">
        <v>172</v>
      </c>
      <c r="C473" s="8" t="s">
        <v>170</v>
      </c>
      <c r="D473" s="15">
        <v>1955</v>
      </c>
      <c r="E473" s="15">
        <v>1</v>
      </c>
    </row>
    <row r="474" spans="1:5" ht="9.75">
      <c r="A474" s="15">
        <v>15</v>
      </c>
      <c r="B474" s="8" t="s">
        <v>371</v>
      </c>
      <c r="C474" s="8" t="s">
        <v>218</v>
      </c>
      <c r="D474" s="15">
        <v>1957</v>
      </c>
      <c r="E474" s="15">
        <v>1</v>
      </c>
    </row>
    <row r="475" spans="1:5" ht="9.75">
      <c r="A475" s="15">
        <v>16</v>
      </c>
      <c r="B475" s="8" t="s">
        <v>178</v>
      </c>
      <c r="C475" s="8" t="s">
        <v>378</v>
      </c>
      <c r="D475" s="15">
        <v>1953</v>
      </c>
      <c r="E475" s="15">
        <v>1</v>
      </c>
    </row>
    <row r="476" spans="1:5" ht="9.75">
      <c r="A476" s="15">
        <v>17</v>
      </c>
      <c r="B476" s="8" t="s">
        <v>381</v>
      </c>
      <c r="C476" s="8" t="s">
        <v>222</v>
      </c>
      <c r="D476" s="15">
        <v>1957</v>
      </c>
      <c r="E476" s="15">
        <v>1</v>
      </c>
    </row>
    <row r="477" spans="1:5" ht="9.75">
      <c r="A477" s="15">
        <v>18</v>
      </c>
      <c r="B477" s="8" t="s">
        <v>390</v>
      </c>
      <c r="C477" s="8" t="s">
        <v>237</v>
      </c>
      <c r="D477" s="15">
        <v>1954</v>
      </c>
      <c r="E477" s="15">
        <v>1</v>
      </c>
    </row>
    <row r="478" spans="1:5" ht="9.75">
      <c r="A478" s="15">
        <v>19</v>
      </c>
      <c r="B478" s="8" t="s">
        <v>182</v>
      </c>
      <c r="C478" s="8" t="s">
        <v>208</v>
      </c>
      <c r="D478" s="15">
        <v>1956</v>
      </c>
      <c r="E478" s="15">
        <v>1</v>
      </c>
    </row>
    <row r="480" spans="1:5" ht="9.75">
      <c r="A480" s="66" t="s">
        <v>188</v>
      </c>
      <c r="B480" s="66"/>
      <c r="C480" s="66"/>
      <c r="D480" s="66"/>
      <c r="E480" s="66"/>
    </row>
    <row r="481" spans="1:5" ht="9.75">
      <c r="A481" s="62" t="s">
        <v>143</v>
      </c>
      <c r="B481" s="62" t="s">
        <v>138</v>
      </c>
      <c r="C481" s="62" t="s">
        <v>139</v>
      </c>
      <c r="D481" s="62" t="s">
        <v>140</v>
      </c>
      <c r="E481" s="62" t="s">
        <v>141</v>
      </c>
    </row>
    <row r="482" spans="1:5" ht="9.75">
      <c r="A482" s="15">
        <v>1</v>
      </c>
      <c r="B482" s="8" t="s">
        <v>235</v>
      </c>
      <c r="C482" s="8" t="s">
        <v>224</v>
      </c>
      <c r="D482" s="15">
        <v>1952</v>
      </c>
      <c r="E482" s="15">
        <v>10</v>
      </c>
    </row>
    <row r="483" spans="1:5" ht="9.75">
      <c r="A483" s="15">
        <v>2</v>
      </c>
      <c r="B483" s="8" t="s">
        <v>163</v>
      </c>
      <c r="C483" s="8" t="s">
        <v>261</v>
      </c>
      <c r="D483" s="15">
        <v>1952</v>
      </c>
      <c r="E483" s="15">
        <v>9</v>
      </c>
    </row>
    <row r="484" spans="1:5" ht="9.75">
      <c r="A484" s="15">
        <v>3</v>
      </c>
      <c r="B484" s="8" t="s">
        <v>269</v>
      </c>
      <c r="C484" s="8" t="s">
        <v>218</v>
      </c>
      <c r="D484" s="15">
        <v>1949</v>
      </c>
      <c r="E484" s="15">
        <v>8</v>
      </c>
    </row>
    <row r="485" spans="1:5" ht="9.75">
      <c r="A485" s="15">
        <v>4</v>
      </c>
      <c r="B485" s="8" t="s">
        <v>167</v>
      </c>
      <c r="C485" s="8" t="s">
        <v>282</v>
      </c>
      <c r="D485" s="15">
        <v>1952</v>
      </c>
      <c r="E485" s="15">
        <v>7</v>
      </c>
    </row>
    <row r="486" spans="1:5" ht="9.75">
      <c r="A486" s="15">
        <v>5</v>
      </c>
      <c r="B486" s="8" t="s">
        <v>314</v>
      </c>
      <c r="C486" s="8" t="s">
        <v>258</v>
      </c>
      <c r="D486" s="15">
        <v>1952</v>
      </c>
      <c r="E486" s="15">
        <v>6</v>
      </c>
    </row>
    <row r="487" spans="1:5" ht="9.75">
      <c r="A487" s="15">
        <v>6</v>
      </c>
      <c r="B487" s="8" t="s">
        <v>325</v>
      </c>
      <c r="C487" s="8" t="s">
        <v>249</v>
      </c>
      <c r="D487" s="15">
        <v>1950</v>
      </c>
      <c r="E487" s="15">
        <v>5</v>
      </c>
    </row>
    <row r="488" spans="1:5" ht="9.75">
      <c r="A488" s="15">
        <v>7</v>
      </c>
      <c r="B488" s="8" t="s">
        <v>173</v>
      </c>
      <c r="C488" s="8" t="s">
        <v>194</v>
      </c>
      <c r="D488" s="15">
        <v>1950</v>
      </c>
      <c r="E488" s="15">
        <v>4</v>
      </c>
    </row>
    <row r="489" spans="1:5" ht="9.75">
      <c r="A489" s="15">
        <v>8</v>
      </c>
      <c r="B489" s="8" t="s">
        <v>367</v>
      </c>
      <c r="C489" s="8" t="s">
        <v>208</v>
      </c>
      <c r="D489" s="15">
        <v>1948</v>
      </c>
      <c r="E489" s="15">
        <v>3</v>
      </c>
    </row>
    <row r="490" spans="1:5" ht="9.75">
      <c r="A490" s="15">
        <v>9</v>
      </c>
      <c r="B490" s="8" t="s">
        <v>368</v>
      </c>
      <c r="C490" s="8" t="s">
        <v>155</v>
      </c>
      <c r="D490" s="15">
        <v>1952</v>
      </c>
      <c r="E490" s="15">
        <v>2</v>
      </c>
    </row>
    <row r="491" spans="1:5" ht="9.75">
      <c r="A491" s="15">
        <v>10</v>
      </c>
      <c r="B491" s="8" t="s">
        <v>369</v>
      </c>
      <c r="C491" s="8" t="s">
        <v>220</v>
      </c>
      <c r="D491" s="15">
        <v>1949</v>
      </c>
      <c r="E491" s="15">
        <v>1</v>
      </c>
    </row>
    <row r="492" spans="1:5" ht="9.75">
      <c r="A492" s="15">
        <v>11</v>
      </c>
      <c r="B492" s="8" t="s">
        <v>179</v>
      </c>
      <c r="C492" s="8" t="s">
        <v>170</v>
      </c>
      <c r="D492" s="15">
        <v>1952</v>
      </c>
      <c r="E492" s="15">
        <v>1</v>
      </c>
    </row>
    <row r="493" spans="1:5" ht="9.75">
      <c r="A493" s="15">
        <v>12</v>
      </c>
      <c r="B493" s="8" t="s">
        <v>380</v>
      </c>
      <c r="C493" s="8" t="s">
        <v>218</v>
      </c>
      <c r="D493" s="15">
        <v>1948</v>
      </c>
      <c r="E493" s="15">
        <v>1</v>
      </c>
    </row>
    <row r="494" spans="1:5" ht="9.75">
      <c r="A494" s="15">
        <v>13</v>
      </c>
      <c r="B494" s="8" t="s">
        <v>399</v>
      </c>
      <c r="C494" s="8" t="s">
        <v>224</v>
      </c>
      <c r="D494" s="15">
        <v>1949</v>
      </c>
      <c r="E494" s="15">
        <v>1</v>
      </c>
    </row>
    <row r="496" spans="1:5" ht="9.75">
      <c r="A496" s="66" t="s">
        <v>189</v>
      </c>
      <c r="B496" s="66"/>
      <c r="C496" s="66"/>
      <c r="D496" s="66"/>
      <c r="E496" s="66"/>
    </row>
    <row r="497" spans="1:5" ht="9.75">
      <c r="A497" s="62" t="s">
        <v>143</v>
      </c>
      <c r="B497" s="62" t="s">
        <v>138</v>
      </c>
      <c r="C497" s="62" t="s">
        <v>139</v>
      </c>
      <c r="D497" s="62" t="s">
        <v>140</v>
      </c>
      <c r="E497" s="62" t="s">
        <v>141</v>
      </c>
    </row>
    <row r="498" spans="1:5" ht="9.75">
      <c r="A498" s="15">
        <v>1</v>
      </c>
      <c r="B498" s="8" t="s">
        <v>280</v>
      </c>
      <c r="C498" s="8" t="s">
        <v>204</v>
      </c>
      <c r="D498" s="15">
        <v>1947</v>
      </c>
      <c r="E498" s="15">
        <v>10</v>
      </c>
    </row>
    <row r="499" spans="1:5" ht="9.75">
      <c r="A499" s="15">
        <v>2</v>
      </c>
      <c r="B499" s="8" t="s">
        <v>168</v>
      </c>
      <c r="C499" s="8" t="s">
        <v>237</v>
      </c>
      <c r="D499" s="15">
        <v>1946</v>
      </c>
      <c r="E499" s="15">
        <v>9</v>
      </c>
    </row>
    <row r="500" spans="1:5" ht="9.75">
      <c r="A500" s="15">
        <v>3</v>
      </c>
      <c r="B500" s="8" t="s">
        <v>333</v>
      </c>
      <c r="C500" s="8" t="s">
        <v>107</v>
      </c>
      <c r="D500" s="15">
        <v>1947</v>
      </c>
      <c r="E500" s="15">
        <v>8</v>
      </c>
    </row>
    <row r="501" spans="1:5" ht="9.75">
      <c r="A501" s="15">
        <v>4</v>
      </c>
      <c r="B501" s="8" t="s">
        <v>334</v>
      </c>
      <c r="C501" s="8" t="s">
        <v>237</v>
      </c>
      <c r="D501" s="15">
        <v>1946</v>
      </c>
      <c r="E501" s="15">
        <v>7</v>
      </c>
    </row>
    <row r="502" spans="1:5" ht="9.75">
      <c r="A502" s="15">
        <v>5</v>
      </c>
      <c r="B502" s="8" t="s">
        <v>176</v>
      </c>
      <c r="C502" s="8" t="s">
        <v>249</v>
      </c>
      <c r="D502" s="15">
        <v>1946</v>
      </c>
      <c r="E502" s="15">
        <v>6</v>
      </c>
    </row>
    <row r="503" spans="1:5" ht="9.75">
      <c r="A503" s="15">
        <v>6</v>
      </c>
      <c r="B503" s="8" t="s">
        <v>174</v>
      </c>
      <c r="C503" s="8" t="s">
        <v>349</v>
      </c>
      <c r="D503" s="15">
        <v>1944</v>
      </c>
      <c r="E503" s="15">
        <v>5</v>
      </c>
    </row>
    <row r="504" spans="1:5" ht="9.75">
      <c r="A504" s="15">
        <v>7</v>
      </c>
      <c r="B504" s="8" t="s">
        <v>175</v>
      </c>
      <c r="C504" s="8" t="s">
        <v>170</v>
      </c>
      <c r="D504" s="15">
        <v>1946</v>
      </c>
      <c r="E504" s="15">
        <v>4</v>
      </c>
    </row>
    <row r="505" spans="1:5" ht="9.75">
      <c r="A505" s="15">
        <v>8</v>
      </c>
      <c r="B505" s="8" t="s">
        <v>373</v>
      </c>
      <c r="C505" s="8" t="s">
        <v>310</v>
      </c>
      <c r="D505" s="15">
        <v>1943</v>
      </c>
      <c r="E505" s="15">
        <v>3</v>
      </c>
    </row>
    <row r="506" spans="1:5" ht="9.75">
      <c r="A506" s="15">
        <v>9</v>
      </c>
      <c r="B506" s="8" t="s">
        <v>385</v>
      </c>
      <c r="C506" s="8" t="s">
        <v>208</v>
      </c>
      <c r="D506" s="15">
        <v>1944</v>
      </c>
      <c r="E506" s="15">
        <v>2</v>
      </c>
    </row>
    <row r="507" spans="1:5" ht="9.75">
      <c r="A507" s="15">
        <v>10</v>
      </c>
      <c r="B507" s="8" t="s">
        <v>393</v>
      </c>
      <c r="C507" s="8" t="s">
        <v>222</v>
      </c>
      <c r="D507" s="15">
        <v>1946</v>
      </c>
      <c r="E507" s="15">
        <v>1</v>
      </c>
    </row>
    <row r="509" spans="1:5" ht="9.75">
      <c r="A509" s="66" t="s">
        <v>190</v>
      </c>
      <c r="B509" s="66"/>
      <c r="C509" s="66"/>
      <c r="D509" s="66"/>
      <c r="E509" s="66"/>
    </row>
    <row r="510" spans="1:5" ht="9.75">
      <c r="A510" s="62" t="s">
        <v>143</v>
      </c>
      <c r="B510" s="62" t="s">
        <v>138</v>
      </c>
      <c r="C510" s="62" t="s">
        <v>139</v>
      </c>
      <c r="D510" s="62" t="s">
        <v>140</v>
      </c>
      <c r="E510" s="62" t="s">
        <v>141</v>
      </c>
    </row>
    <row r="511" spans="1:5" ht="9.75">
      <c r="A511" s="15">
        <v>1</v>
      </c>
      <c r="B511" s="8" t="s">
        <v>312</v>
      </c>
      <c r="C511" s="8" t="s">
        <v>220</v>
      </c>
      <c r="D511" s="15">
        <v>1942</v>
      </c>
      <c r="E511" s="15">
        <v>10</v>
      </c>
    </row>
    <row r="512" spans="1:5" ht="9.75">
      <c r="A512" s="15">
        <v>2</v>
      </c>
      <c r="B512" s="8" t="s">
        <v>338</v>
      </c>
      <c r="C512" s="8" t="s">
        <v>290</v>
      </c>
      <c r="D512" s="15">
        <v>1942</v>
      </c>
      <c r="E512" s="15">
        <v>9</v>
      </c>
    </row>
    <row r="513" spans="1:5" ht="9.75">
      <c r="A513" s="15">
        <v>3</v>
      </c>
      <c r="B513" s="8" t="s">
        <v>345</v>
      </c>
      <c r="C513" s="8" t="s">
        <v>346</v>
      </c>
      <c r="D513" s="15">
        <v>1936</v>
      </c>
      <c r="E513" s="15">
        <v>8</v>
      </c>
    </row>
    <row r="514" spans="1:5" ht="9.75">
      <c r="A514" s="15">
        <v>4</v>
      </c>
      <c r="B514" s="8" t="s">
        <v>366</v>
      </c>
      <c r="C514" s="8" t="s">
        <v>237</v>
      </c>
      <c r="D514" s="15">
        <v>1940</v>
      </c>
      <c r="E514" s="15">
        <v>7</v>
      </c>
    </row>
    <row r="515" spans="1:5" ht="9.75">
      <c r="A515" s="15">
        <v>5</v>
      </c>
      <c r="B515" s="8" t="s">
        <v>375</v>
      </c>
      <c r="C515" s="8" t="s">
        <v>376</v>
      </c>
      <c r="D515" s="15">
        <v>1939</v>
      </c>
      <c r="E515" s="15">
        <v>6</v>
      </c>
    </row>
    <row r="516" spans="1:5" ht="9.75">
      <c r="A516" s="15">
        <v>6</v>
      </c>
      <c r="B516" s="8" t="s">
        <v>181</v>
      </c>
      <c r="C516" s="8" t="s">
        <v>397</v>
      </c>
      <c r="D516" s="15">
        <v>1934</v>
      </c>
      <c r="E516" s="15">
        <v>5</v>
      </c>
    </row>
  </sheetData>
  <sheetProtection/>
  <mergeCells count="21">
    <mergeCell ref="A134:E134"/>
    <mergeCell ref="A392:E392"/>
    <mergeCell ref="A3:E3"/>
    <mergeCell ref="A1:E1"/>
    <mergeCell ref="A127:E127"/>
    <mergeCell ref="A60:E60"/>
    <mergeCell ref="A70:E70"/>
    <mergeCell ref="A76:E76"/>
    <mergeCell ref="A107:E107"/>
    <mergeCell ref="A115:E115"/>
    <mergeCell ref="A91:E91"/>
    <mergeCell ref="A429:E429"/>
    <mergeCell ref="A458:E458"/>
    <mergeCell ref="A480:E480"/>
    <mergeCell ref="A496:E496"/>
    <mergeCell ref="A509:E509"/>
    <mergeCell ref="A142:E142"/>
    <mergeCell ref="A144:E144"/>
    <mergeCell ref="A319:E319"/>
    <mergeCell ref="A336:E336"/>
    <mergeCell ref="A356:E3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L&amp;G</dc:creator>
  <cp:keywords/>
  <dc:description/>
  <cp:lastModifiedBy>Pc</cp:lastModifiedBy>
  <cp:lastPrinted>2012-10-30T23:54:20Z</cp:lastPrinted>
  <dcterms:created xsi:type="dcterms:W3CDTF">2012-01-01T18:54:22Z</dcterms:created>
  <dcterms:modified xsi:type="dcterms:W3CDTF">2012-11-27T16:09:11Z</dcterms:modified>
  <cp:category/>
  <cp:version/>
  <cp:contentType/>
  <cp:contentStatus/>
</cp:coreProperties>
</file>