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000" windowHeight="6120" activeTab="0"/>
  </bookViews>
  <sheets>
    <sheet name="Overview" sheetId="1" r:id="rId1"/>
    <sheet name="Detailed" sheetId="2" r:id="rId2"/>
    <sheet name="Profile Format" sheetId="3" r:id="rId3"/>
    <sheet name="Computer Type" sheetId="4" r:id="rId4"/>
  </sheets>
  <definedNames/>
  <calcPr fullCalcOnLoad="1"/>
</workbook>
</file>

<file path=xl/sharedStrings.xml><?xml version="1.0" encoding="utf-8"?>
<sst xmlns="http://schemas.openxmlformats.org/spreadsheetml/2006/main" count="328" uniqueCount="206">
  <si>
    <t>Index</t>
  </si>
  <si>
    <t>Description</t>
  </si>
  <si>
    <t>0000-0003</t>
  </si>
  <si>
    <t>Header</t>
  </si>
  <si>
    <t>0004-1539</t>
  </si>
  <si>
    <t>Profile Data</t>
  </si>
  <si>
    <t>1540-1983</t>
  </si>
  <si>
    <t>Information about the last 37 dives</t>
  </si>
  <si>
    <t>Type of Dive Computer</t>
  </si>
  <si>
    <t>2041-2043</t>
  </si>
  <si>
    <t>Profile Information</t>
  </si>
  <si>
    <t>2044-2047</t>
  </si>
  <si>
    <t>Clock</t>
  </si>
  <si>
    <t>2048-2049</t>
  </si>
  <si>
    <t>Checksum</t>
  </si>
  <si>
    <t>Interface Settings :</t>
  </si>
  <si>
    <t>19200,8,n,1</t>
  </si>
  <si>
    <t>Frame Length :</t>
  </si>
  <si>
    <t>2050 Bytes</t>
  </si>
  <si>
    <t>All the bytes are twisted :</t>
  </si>
  <si>
    <t>Bits '76543210' must be converted to '01234567'</t>
  </si>
  <si>
    <t>Bit 7</t>
  </si>
  <si>
    <t>Bit 6</t>
  </si>
  <si>
    <t>Bit 5</t>
  </si>
  <si>
    <t>Bit 4</t>
  </si>
  <si>
    <t>Bit 3</t>
  </si>
  <si>
    <t>Bit 2</t>
  </si>
  <si>
    <t>Bit 1</t>
  </si>
  <si>
    <t>Bit 0</t>
  </si>
  <si>
    <t>0xAA</t>
  </si>
  <si>
    <t>0x00</t>
  </si>
  <si>
    <t>Profile Data (See 'Profile Fromat')</t>
  </si>
  <si>
    <t>ALARM</t>
  </si>
  <si>
    <t>If Bit 2 is '1', 100 minutes are added to TIME,    Altitude : [0-900m/900-1750m/1750-2700m/2700-400m] .. [0-3000ft/3000-5700ft/5700-8800ft/8800-13300ft]</t>
  </si>
  <si>
    <t>Altitude (High Bit)</t>
  </si>
  <si>
    <t>Altitude (Low Bit)</t>
  </si>
  <si>
    <t>SOS</t>
  </si>
  <si>
    <t>Work</t>
  </si>
  <si>
    <t>Deco</t>
  </si>
  <si>
    <t>100 min+</t>
  </si>
  <si>
    <t>Interval</t>
  </si>
  <si>
    <t>Ascent</t>
  </si>
  <si>
    <t>TIME</t>
  </si>
  <si>
    <t>Duration : min (BCD Code)</t>
  </si>
  <si>
    <t>DEPTH_HI</t>
  </si>
  <si>
    <t>m=DEPTH*10 /4096           ft=DEPTH*33/4096</t>
  </si>
  <si>
    <t>DEPTH_LO</t>
  </si>
  <si>
    <t>INT_HOUR</t>
  </si>
  <si>
    <t>Interval Time : Hours (BCD Code)</t>
  </si>
  <si>
    <t>INT_MIN</t>
  </si>
  <si>
    <t>Interval Time : Minutes (BCD Code)</t>
  </si>
  <si>
    <t>ATM</t>
  </si>
  <si>
    <t>(ATM * Ari-Factor) = Used BAR (*14.5 to get PSI)</t>
  </si>
  <si>
    <t>… for Air-Factor see [1984]</t>
  </si>
  <si>
    <t>TS_HI</t>
  </si>
  <si>
    <t>Time Stamp</t>
  </si>
  <si>
    <t>TS_MH</t>
  </si>
  <si>
    <t>TS_ML</t>
  </si>
  <si>
    <t>TS_LO</t>
  </si>
  <si>
    <t>TEMP</t>
  </si>
  <si>
    <t>Min. Temperature (°C = TEMP/4) (°F = TEMP * 180 / 400 + 32)</t>
  </si>
  <si>
    <t>Dive Nr.</t>
  </si>
  <si>
    <t>…..</t>
  </si>
  <si>
    <t>See Byte[1540] to Byte[1551]</t>
  </si>
  <si>
    <t>TYPE</t>
  </si>
  <si>
    <t>Computer Type</t>
  </si>
  <si>
    <t>CONF_1</t>
  </si>
  <si>
    <t>Configuration Byte 1 (see bit-description)</t>
  </si>
  <si>
    <t>Buzzer: 0=Off / 1=On</t>
  </si>
  <si>
    <t>Display : 0=Metric / 1=Imperial</t>
  </si>
  <si>
    <t>ppO2</t>
  </si>
  <si>
    <t>BAR = 1.20+0.05 * ppO2  (max. 1.95)</t>
  </si>
  <si>
    <t>(only for type 0xFC)</t>
  </si>
  <si>
    <t>TANK_RES</t>
  </si>
  <si>
    <t>Tank reserve [ATM]   (*14.5 to get PSI)    (only for Air-Computers)</t>
  </si>
  <si>
    <t>(30 .. 100 Bar)</t>
  </si>
  <si>
    <t>BREATH_W</t>
  </si>
  <si>
    <t>Breath Warning (0=insensitive / 100=sensitive)   (only for Air-Computers)</t>
  </si>
  <si>
    <t>SER_HI</t>
  </si>
  <si>
    <t>Serial Number Digit 0/1 (BCD Code)</t>
  </si>
  <si>
    <t>Example :</t>
  </si>
  <si>
    <t>0x23</t>
  </si>
  <si>
    <t>SER_M</t>
  </si>
  <si>
    <t>Serial Number Digit 2/3 (BCD Code)</t>
  </si>
  <si>
    <t>0x45</t>
  </si>
  <si>
    <t>SER_LO</t>
  </si>
  <si>
    <t>Serial Number Digit 4/5 (BCD Code)</t>
  </si>
  <si>
    <t>0x67</t>
  </si>
  <si>
    <t>BAT</t>
  </si>
  <si>
    <t>Battery ( % = BAT * 100/256 )</t>
  </si>
  <si>
    <t>TOTAL_HI</t>
  </si>
  <si>
    <t>Total Dives ( High Byte)</t>
  </si>
  <si>
    <t>TOTAL_LO</t>
  </si>
  <si>
    <t>Total Dives ( Low Byte)</t>
  </si>
  <si>
    <t>DIVE_IX</t>
  </si>
  <si>
    <t>Dive Write Index :</t>
  </si>
  <si>
    <t>Next Dive will be written to [1540+DIVE_IX*12]</t>
  </si>
  <si>
    <t>NB_PROF</t>
  </si>
  <si>
    <t>Number of dives with profile</t>
  </si>
  <si>
    <t>PTR_LO</t>
  </si>
  <si>
    <t>Low-Byte of the 'Profile Write Pointer'</t>
  </si>
  <si>
    <t>B7</t>
  </si>
  <si>
    <t>B6</t>
  </si>
  <si>
    <t>B5</t>
  </si>
  <si>
    <t>B4</t>
  </si>
  <si>
    <t>B3</t>
  </si>
  <si>
    <t>B2</t>
  </si>
  <si>
    <t>B1</t>
  </si>
  <si>
    <t>B0</t>
  </si>
  <si>
    <t>PTR_HI</t>
  </si>
  <si>
    <t>BIT 1-3 : HI-Value of the 'Profile Write Pointer'</t>
  </si>
  <si>
    <t>B10</t>
  </si>
  <si>
    <t>B9</t>
  </si>
  <si>
    <t>B8</t>
  </si>
  <si>
    <t>CNT_H</t>
  </si>
  <si>
    <t>Actual Internal Counter (32 Bit)</t>
  </si>
  <si>
    <t>CNT_MH</t>
  </si>
  <si>
    <t>( 2 ticks / sec )</t>
  </si>
  <si>
    <t>CNT_ML</t>
  </si>
  <si>
    <t>CNT_L</t>
  </si>
  <si>
    <t>CS_L</t>
  </si>
  <si>
    <t>Check Sum :     CS(16 Bit) = BYTE[0]+…+BYTE[2047]</t>
  </si>
  <si>
    <t>CS_H</t>
  </si>
  <si>
    <t>Notes : A sample with 1.3m (4.3 ft) has to be added in front of each dive profile</t>
  </si>
  <si>
    <t>Bytes</t>
  </si>
  <si>
    <t>0xFF</t>
  </si>
  <si>
    <t>Profile Start</t>
  </si>
  <si>
    <t>22 - 24</t>
  </si>
  <si>
    <t>…</t>
  </si>
  <si>
    <t>2 (HI,LO)</t>
  </si>
  <si>
    <t>0x….</t>
  </si>
  <si>
    <t>Depth / Alarms</t>
  </si>
  <si>
    <t>Minute 1</t>
  </si>
  <si>
    <t>0x..</t>
  </si>
  <si>
    <t>??</t>
  </si>
  <si>
    <t>Minute 2</t>
  </si>
  <si>
    <t>The end of the profile is reached when the next profile begins (0xFF) or the 'Profile Write Pointer' is reached</t>
  </si>
  <si>
    <t>Header :</t>
  </si>
  <si>
    <t>Depending on the Dive-Computer-Type the length of the header is 22 or 24 bytes.</t>
  </si>
  <si>
    <t>(  See index [1984]  )</t>
  </si>
  <si>
    <t>Format of 'Depht/Alarms' :</t>
  </si>
  <si>
    <t>DPETH[m] := (value &amp; 0xFFE0) * 10 / 4096</t>
  </si>
  <si>
    <t>Bit :</t>
  </si>
  <si>
    <t>DPETH[ft] := (value &amp; 0xFFE0) * 33 / 4096</t>
  </si>
  <si>
    <t>Alarm :</t>
  </si>
  <si>
    <t>AMV</t>
  </si>
  <si>
    <t>RBT</t>
  </si>
  <si>
    <t>Index 1984 :</t>
  </si>
  <si>
    <t>Value</t>
  </si>
  <si>
    <t>Name</t>
  </si>
  <si>
    <t>Bit 3-0</t>
  </si>
  <si>
    <t>0x1C</t>
  </si>
  <si>
    <t>Aladin Air</t>
  </si>
  <si>
    <t>Nr:</t>
  </si>
  <si>
    <t>Air</t>
  </si>
  <si>
    <t>Factor</t>
  </si>
  <si>
    <t>0x1D</t>
  </si>
  <si>
    <t>Sipro Monitor 2 Plus</t>
  </si>
  <si>
    <t>Profile Header Len = 22</t>
  </si>
  <si>
    <t>0x0</t>
  </si>
  <si>
    <t>yes</t>
  </si>
  <si>
    <t>0x1E</t>
  </si>
  <si>
    <t>Aladin Sport</t>
  </si>
  <si>
    <t>ppO2 = not active</t>
  </si>
  <si>
    <t>0x1</t>
  </si>
  <si>
    <t>0x1F</t>
  </si>
  <si>
    <t>Aladin Pro</t>
  </si>
  <si>
    <t>0x2</t>
  </si>
  <si>
    <t>0x34</t>
  </si>
  <si>
    <t>Aladin Air X</t>
  </si>
  <si>
    <t>0x3</t>
  </si>
  <si>
    <t>0x3F</t>
  </si>
  <si>
    <t>Profile Header Len = 24</t>
  </si>
  <si>
    <t>0x4</t>
  </si>
  <si>
    <t>0x40</t>
  </si>
  <si>
    <t>Mares Genius</t>
  </si>
  <si>
    <t>ppO2 = active</t>
  </si>
  <si>
    <t>0x5</t>
  </si>
  <si>
    <t>0x44</t>
  </si>
  <si>
    <t>0x6</t>
  </si>
  <si>
    <t>0x48</t>
  </si>
  <si>
    <t>Sipro Monitor 3 Air</t>
  </si>
  <si>
    <t>0x7</t>
  </si>
  <si>
    <t>0x8</t>
  </si>
  <si>
    <t>0xA4</t>
  </si>
  <si>
    <t>Aladin Air X O2</t>
  </si>
  <si>
    <t>0x9</t>
  </si>
  <si>
    <t>0xA</t>
  </si>
  <si>
    <t>0xB1</t>
  </si>
  <si>
    <t>Citizen Hyper Aqualand</t>
  </si>
  <si>
    <t>0xB</t>
  </si>
  <si>
    <t>no</t>
  </si>
  <si>
    <t>0xB2</t>
  </si>
  <si>
    <t>Citizen ProMaster</t>
  </si>
  <si>
    <t>0xC</t>
  </si>
  <si>
    <t>0xB3</t>
  </si>
  <si>
    <t>Mares Guardian</t>
  </si>
  <si>
    <t>0xD</t>
  </si>
  <si>
    <t>0xE</t>
  </si>
  <si>
    <t>0xF4</t>
  </si>
  <si>
    <t>Aladin Air X Nitrox</t>
  </si>
  <si>
    <t>0xF</t>
  </si>
  <si>
    <t>Aladin Pro Nitrox</t>
  </si>
  <si>
    <t>&lt;0xF0</t>
  </si>
  <si>
    <t>&gt;=0xF0</t>
  </si>
  <si>
    <t>TRACCIATO RECORD DELL' ALADIN DIVE COMPUTER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</si>
</sst>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2">
    <font>
      <sz val="10"/>
      <name val="Arial"/>
      <family val="0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6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Alignment="1" quotePrefix="1">
      <alignment vertical="top" wrapText="1"/>
    </xf>
    <xf numFmtId="1" fontId="0" fillId="0" borderId="0" xfId="0" applyNumberFormat="1" applyAlignment="1" quotePrefix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5" xfId="0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20" fontId="0" fillId="0" borderId="0" xfId="0" applyNumberForma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2.28125" style="9" customWidth="1"/>
    <col min="2" max="2" width="30.00390625" style="0" customWidth="1"/>
    <col min="3" max="3" width="11.8515625" style="0" customWidth="1"/>
  </cols>
  <sheetData>
    <row r="1" ht="18">
      <c r="B1" s="78" t="s">
        <v>205</v>
      </c>
    </row>
    <row r="3" ht="13.5" thickBot="1"/>
    <row r="4" spans="1:5" ht="12.75">
      <c r="A4" s="49" t="s">
        <v>0</v>
      </c>
      <c r="B4" s="50" t="s">
        <v>1</v>
      </c>
      <c r="C4" s="50"/>
      <c r="D4" s="50"/>
      <c r="E4" s="51"/>
    </row>
    <row r="5" spans="1:5" ht="12.75">
      <c r="A5" s="52" t="s">
        <v>2</v>
      </c>
      <c r="B5" s="45" t="s">
        <v>3</v>
      </c>
      <c r="C5" s="45"/>
      <c r="D5" s="45"/>
      <c r="E5" s="36"/>
    </row>
    <row r="6" spans="1:5" ht="12.75">
      <c r="A6" s="52" t="s">
        <v>4</v>
      </c>
      <c r="B6" s="45" t="s">
        <v>5</v>
      </c>
      <c r="C6" s="45"/>
      <c r="D6" s="45"/>
      <c r="E6" s="36"/>
    </row>
    <row r="7" spans="1:5" ht="12.75">
      <c r="A7" s="52" t="s">
        <v>6</v>
      </c>
      <c r="B7" s="45" t="s">
        <v>7</v>
      </c>
      <c r="C7" s="45"/>
      <c r="D7" s="45"/>
      <c r="E7" s="36"/>
    </row>
    <row r="8" spans="1:5" ht="12.75">
      <c r="A8" s="52">
        <v>1984</v>
      </c>
      <c r="B8" s="45" t="s">
        <v>8</v>
      </c>
      <c r="C8" s="45"/>
      <c r="D8" s="45"/>
      <c r="E8" s="36"/>
    </row>
    <row r="9" spans="1:5" ht="12.75">
      <c r="A9" s="52"/>
      <c r="B9" s="45"/>
      <c r="C9" s="45"/>
      <c r="D9" s="45"/>
      <c r="E9" s="36"/>
    </row>
    <row r="10" spans="1:5" ht="12.75">
      <c r="A10" s="52"/>
      <c r="B10" s="45"/>
      <c r="C10" s="45"/>
      <c r="D10" s="45"/>
      <c r="E10" s="36"/>
    </row>
    <row r="11" spans="1:5" ht="12.75">
      <c r="A11" s="52" t="s">
        <v>9</v>
      </c>
      <c r="B11" s="45" t="s">
        <v>10</v>
      </c>
      <c r="C11" s="45"/>
      <c r="D11" s="45"/>
      <c r="E11" s="36"/>
    </row>
    <row r="12" spans="1:5" ht="12.75">
      <c r="A12" s="52" t="s">
        <v>11</v>
      </c>
      <c r="B12" s="45" t="s">
        <v>12</v>
      </c>
      <c r="C12" s="45"/>
      <c r="D12" s="45"/>
      <c r="E12" s="36"/>
    </row>
    <row r="13" spans="1:5" ht="13.5" thickBot="1">
      <c r="A13" s="53" t="s">
        <v>13</v>
      </c>
      <c r="B13" s="46" t="s">
        <v>14</v>
      </c>
      <c r="C13" s="46"/>
      <c r="D13" s="46"/>
      <c r="E13" s="37"/>
    </row>
    <row r="15" ht="13.5" thickBot="1"/>
    <row r="16" spans="2:4" ht="12.75">
      <c r="B16" s="43" t="s">
        <v>15</v>
      </c>
      <c r="C16" s="44" t="s">
        <v>16</v>
      </c>
      <c r="D16" s="30"/>
    </row>
    <row r="17" spans="2:4" ht="12.75">
      <c r="B17" s="39" t="s">
        <v>17</v>
      </c>
      <c r="C17" s="45" t="s">
        <v>18</v>
      </c>
      <c r="D17" s="36"/>
    </row>
    <row r="18" spans="2:4" ht="12.75">
      <c r="B18" s="39"/>
      <c r="C18" s="45"/>
      <c r="D18" s="36"/>
    </row>
    <row r="19" spans="2:4" ht="12.75">
      <c r="B19" s="39" t="s">
        <v>19</v>
      </c>
      <c r="C19" s="45"/>
      <c r="D19" s="36"/>
    </row>
    <row r="20" spans="2:4" ht="12.75">
      <c r="B20" s="39" t="s">
        <v>20</v>
      </c>
      <c r="C20" s="45"/>
      <c r="D20" s="36"/>
    </row>
    <row r="21" spans="2:4" ht="13.5" thickBot="1">
      <c r="B21" s="41"/>
      <c r="C21" s="46"/>
      <c r="D21" s="3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0"/>
  <sheetViews>
    <sheetView workbookViewId="0" topLeftCell="A1">
      <pane xSplit="2" ySplit="2" topLeftCell="C10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22" sqref="A122"/>
    </sheetView>
  </sheetViews>
  <sheetFormatPr defaultColWidth="9.140625" defaultRowHeight="12.75"/>
  <cols>
    <col min="1" max="1" width="9.140625" style="2" customWidth="1"/>
    <col min="2" max="2" width="12.7109375" style="1" customWidth="1"/>
    <col min="3" max="3" width="36.28125" style="2" customWidth="1"/>
    <col min="4" max="4" width="13.421875" style="2" customWidth="1"/>
    <col min="5" max="5" width="11.00390625" style="2" customWidth="1"/>
    <col min="6" max="6" width="11.57421875" style="2" customWidth="1"/>
    <col min="7" max="10" width="9.140625" style="2" customWidth="1"/>
    <col min="11" max="11" width="11.28125" style="2" customWidth="1"/>
    <col min="12" max="16384" width="9.140625" style="2" customWidth="1"/>
  </cols>
  <sheetData>
    <row r="2" spans="1:11" ht="13.5" thickBot="1">
      <c r="A2" s="1" t="s">
        <v>0</v>
      </c>
      <c r="C2" s="1" t="s">
        <v>1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  <c r="K2" s="1" t="s">
        <v>28</v>
      </c>
    </row>
    <row r="3" spans="1:3" ht="12.75">
      <c r="A3" s="2">
        <v>0</v>
      </c>
      <c r="B3" s="3" t="s">
        <v>29</v>
      </c>
      <c r="C3" s="2" t="s">
        <v>3</v>
      </c>
    </row>
    <row r="4" spans="1:3" ht="12.75">
      <c r="A4" s="2">
        <f>A3+1</f>
        <v>1</v>
      </c>
      <c r="B4" s="4" t="s">
        <v>29</v>
      </c>
      <c r="C4" s="2" t="s">
        <v>3</v>
      </c>
    </row>
    <row r="5" spans="1:3" ht="12.75">
      <c r="A5" s="2">
        <f>A4+1</f>
        <v>2</v>
      </c>
      <c r="B5" s="4" t="s">
        <v>29</v>
      </c>
      <c r="C5" s="2" t="s">
        <v>3</v>
      </c>
    </row>
    <row r="6" spans="1:3" ht="13.5" thickBot="1">
      <c r="A6" s="2">
        <f>A5+1</f>
        <v>3</v>
      </c>
      <c r="B6" s="5" t="s">
        <v>30</v>
      </c>
      <c r="C6" s="2" t="s">
        <v>3</v>
      </c>
    </row>
    <row r="7" spans="1:2" ht="12.75">
      <c r="A7" s="2">
        <f>A6+1</f>
        <v>4</v>
      </c>
      <c r="B7" s="3"/>
    </row>
    <row r="8" spans="2:3" ht="12.75">
      <c r="B8" s="4"/>
      <c r="C8" s="2" t="s">
        <v>31</v>
      </c>
    </row>
    <row r="9" spans="1:2" ht="13.5" thickBot="1">
      <c r="A9" s="2">
        <v>1539</v>
      </c>
      <c r="B9" s="5"/>
    </row>
    <row r="10" spans="1:11" ht="64.5" thickBot="1">
      <c r="A10" s="2">
        <v>1540</v>
      </c>
      <c r="B10" s="3" t="s">
        <v>32</v>
      </c>
      <c r="C10" s="48" t="s">
        <v>33</v>
      </c>
      <c r="D10" s="2" t="s">
        <v>34</v>
      </c>
      <c r="E10" s="2" t="s">
        <v>35</v>
      </c>
      <c r="F10" s="2" t="s">
        <v>36</v>
      </c>
      <c r="G10" s="2" t="s">
        <v>37</v>
      </c>
      <c r="H10" s="2" t="s">
        <v>38</v>
      </c>
      <c r="I10" s="2" t="s">
        <v>39</v>
      </c>
      <c r="J10" s="2" t="s">
        <v>40</v>
      </c>
      <c r="K10" s="2" t="s">
        <v>41</v>
      </c>
    </row>
    <row r="11" spans="1:3" ht="12.75">
      <c r="A11" s="2">
        <f aca="true" t="shared" si="0" ref="A11:A22">A10+1</f>
        <v>1541</v>
      </c>
      <c r="B11" s="47" t="s">
        <v>42</v>
      </c>
      <c r="C11" s="48" t="s">
        <v>43</v>
      </c>
    </row>
    <row r="12" spans="1:3" ht="25.5">
      <c r="A12" s="2">
        <f t="shared" si="0"/>
        <v>1542</v>
      </c>
      <c r="B12" s="4" t="s">
        <v>44</v>
      </c>
      <c r="C12" s="2" t="s">
        <v>45</v>
      </c>
    </row>
    <row r="13" spans="1:3" ht="12.75">
      <c r="A13" s="2">
        <f t="shared" si="0"/>
        <v>1543</v>
      </c>
      <c r="B13" s="7" t="s">
        <v>46</v>
      </c>
      <c r="C13" s="48"/>
    </row>
    <row r="14" spans="1:3" ht="12.75">
      <c r="A14" s="2">
        <f t="shared" si="0"/>
        <v>1544</v>
      </c>
      <c r="B14" s="4" t="s">
        <v>47</v>
      </c>
      <c r="C14" s="2" t="s">
        <v>48</v>
      </c>
    </row>
    <row r="15" spans="1:3" ht="12.75">
      <c r="A15" s="2">
        <f t="shared" si="0"/>
        <v>1545</v>
      </c>
      <c r="B15" s="7" t="s">
        <v>49</v>
      </c>
      <c r="C15" s="48" t="s">
        <v>50</v>
      </c>
    </row>
    <row r="16" spans="1:3" ht="25.5">
      <c r="A16" s="2">
        <f>A15+1</f>
        <v>1546</v>
      </c>
      <c r="B16" s="4" t="s">
        <v>51</v>
      </c>
      <c r="C16" s="2" t="s">
        <v>52</v>
      </c>
    </row>
    <row r="17" spans="2:3" ht="12.75">
      <c r="B17" s="7"/>
      <c r="C17" s="48" t="s">
        <v>53</v>
      </c>
    </row>
    <row r="18" spans="1:3" ht="12.75">
      <c r="A18" s="2">
        <f>A16+1</f>
        <v>1547</v>
      </c>
      <c r="B18" s="4" t="s">
        <v>54</v>
      </c>
      <c r="C18" s="2" t="s">
        <v>55</v>
      </c>
    </row>
    <row r="19" spans="1:2" ht="12.75">
      <c r="A19" s="2">
        <f t="shared" si="0"/>
        <v>1548</v>
      </c>
      <c r="B19" s="4" t="s">
        <v>56</v>
      </c>
    </row>
    <row r="20" spans="1:2" ht="12.75">
      <c r="A20" s="2">
        <f t="shared" si="0"/>
        <v>1549</v>
      </c>
      <c r="B20" s="4" t="s">
        <v>57</v>
      </c>
    </row>
    <row r="21" spans="1:2" ht="12.75">
      <c r="A21" s="2">
        <f t="shared" si="0"/>
        <v>1550</v>
      </c>
      <c r="B21" s="7" t="s">
        <v>58</v>
      </c>
    </row>
    <row r="22" spans="1:3" ht="26.25" thickBot="1">
      <c r="A22" s="2">
        <f t="shared" si="0"/>
        <v>1551</v>
      </c>
      <c r="B22" s="5" t="s">
        <v>59</v>
      </c>
      <c r="C22" s="2" t="s">
        <v>60</v>
      </c>
    </row>
    <row r="23" spans="1:2" ht="12.75">
      <c r="A23" s="2">
        <v>1552</v>
      </c>
      <c r="B23" s="3" t="s">
        <v>61</v>
      </c>
    </row>
    <row r="24" spans="1:3" ht="12.75">
      <c r="A24" s="2" t="s">
        <v>62</v>
      </c>
      <c r="B24" s="4">
        <v>2</v>
      </c>
      <c r="C24" s="2" t="s">
        <v>63</v>
      </c>
    </row>
    <row r="25" spans="1:2" ht="13.5" thickBot="1">
      <c r="A25" s="2">
        <v>1563</v>
      </c>
      <c r="B25" s="5"/>
    </row>
    <row r="26" spans="1:2" ht="12.75">
      <c r="A26" s="2">
        <f>A25+1</f>
        <v>1564</v>
      </c>
      <c r="B26" s="3" t="s">
        <v>61</v>
      </c>
    </row>
    <row r="27" spans="1:3" ht="12.75">
      <c r="A27" s="2" t="s">
        <v>62</v>
      </c>
      <c r="B27" s="4">
        <f>B24+1</f>
        <v>3</v>
      </c>
      <c r="C27" s="2" t="str">
        <f>C$24</f>
        <v>See Byte[1540] to Byte[1551]</v>
      </c>
    </row>
    <row r="28" spans="1:2" ht="13.5" thickBot="1">
      <c r="A28" s="2">
        <f>A25+12</f>
        <v>1575</v>
      </c>
      <c r="B28" s="5"/>
    </row>
    <row r="29" spans="1:2" ht="12.75">
      <c r="A29" s="2">
        <f>A28+1</f>
        <v>1576</v>
      </c>
      <c r="B29" s="3" t="s">
        <v>61</v>
      </c>
    </row>
    <row r="30" spans="1:3" ht="12.75">
      <c r="A30" s="2" t="s">
        <v>62</v>
      </c>
      <c r="B30" s="4">
        <f>B27+1</f>
        <v>4</v>
      </c>
      <c r="C30" s="2" t="str">
        <f>C$24</f>
        <v>See Byte[1540] to Byte[1551]</v>
      </c>
    </row>
    <row r="31" spans="1:2" ht="13.5" thickBot="1">
      <c r="A31" s="2">
        <f>A28+12</f>
        <v>1587</v>
      </c>
      <c r="B31" s="5"/>
    </row>
    <row r="32" spans="1:2" ht="12.75">
      <c r="A32" s="2">
        <f>A31+1</f>
        <v>1588</v>
      </c>
      <c r="B32" s="3" t="s">
        <v>61</v>
      </c>
    </row>
    <row r="33" spans="1:3" ht="12.75">
      <c r="A33" s="2" t="s">
        <v>62</v>
      </c>
      <c r="B33" s="4">
        <f>B30+1</f>
        <v>5</v>
      </c>
      <c r="C33" s="2" t="str">
        <f>C$24</f>
        <v>See Byte[1540] to Byte[1551]</v>
      </c>
    </row>
    <row r="34" spans="1:2" ht="13.5" thickBot="1">
      <c r="A34" s="2">
        <f>A31+12</f>
        <v>1599</v>
      </c>
      <c r="B34" s="5"/>
    </row>
    <row r="35" spans="1:2" ht="12.75">
      <c r="A35" s="2">
        <f>A34+1</f>
        <v>1600</v>
      </c>
      <c r="B35" s="3" t="s">
        <v>61</v>
      </c>
    </row>
    <row r="36" spans="1:3" ht="12.75">
      <c r="A36" s="2" t="s">
        <v>62</v>
      </c>
      <c r="B36" s="4">
        <f>B33+1</f>
        <v>6</v>
      </c>
      <c r="C36" s="2" t="str">
        <f>C$24</f>
        <v>See Byte[1540] to Byte[1551]</v>
      </c>
    </row>
    <row r="37" spans="1:2" ht="13.5" thickBot="1">
      <c r="A37" s="2">
        <f>A34+12</f>
        <v>1611</v>
      </c>
      <c r="B37" s="5"/>
    </row>
    <row r="38" spans="1:2" ht="12.75">
      <c r="A38" s="2">
        <f>A37+1</f>
        <v>1612</v>
      </c>
      <c r="B38" s="3" t="s">
        <v>61</v>
      </c>
    </row>
    <row r="39" spans="1:3" ht="12.75">
      <c r="A39" s="2" t="s">
        <v>62</v>
      </c>
      <c r="B39" s="4">
        <f>B36+1</f>
        <v>7</v>
      </c>
      <c r="C39" s="2" t="str">
        <f>C$24</f>
        <v>See Byte[1540] to Byte[1551]</v>
      </c>
    </row>
    <row r="40" spans="1:2" ht="13.5" thickBot="1">
      <c r="A40" s="2">
        <f>A37+12</f>
        <v>1623</v>
      </c>
      <c r="B40" s="5"/>
    </row>
    <row r="41" spans="1:2" ht="12.75">
      <c r="A41" s="2">
        <f>A40+1</f>
        <v>1624</v>
      </c>
      <c r="B41" s="3" t="s">
        <v>61</v>
      </c>
    </row>
    <row r="42" spans="1:3" ht="12.75">
      <c r="A42" s="2" t="s">
        <v>62</v>
      </c>
      <c r="B42" s="4">
        <f>B39+1</f>
        <v>8</v>
      </c>
      <c r="C42" s="2" t="str">
        <f>C$24</f>
        <v>See Byte[1540] to Byte[1551]</v>
      </c>
    </row>
    <row r="43" spans="1:2" ht="13.5" thickBot="1">
      <c r="A43" s="2">
        <f>A40+12</f>
        <v>1635</v>
      </c>
      <c r="B43" s="5"/>
    </row>
    <row r="44" spans="1:2" ht="12.75">
      <c r="A44" s="2">
        <f>A43+1</f>
        <v>1636</v>
      </c>
      <c r="B44" s="3" t="s">
        <v>61</v>
      </c>
    </row>
    <row r="45" spans="1:3" ht="12.75">
      <c r="A45" s="2" t="s">
        <v>62</v>
      </c>
      <c r="B45" s="4">
        <f>B42+1</f>
        <v>9</v>
      </c>
      <c r="C45" s="2" t="str">
        <f>C$24</f>
        <v>See Byte[1540] to Byte[1551]</v>
      </c>
    </row>
    <row r="46" spans="1:2" ht="13.5" thickBot="1">
      <c r="A46" s="2">
        <f>A43+12</f>
        <v>1647</v>
      </c>
      <c r="B46" s="5"/>
    </row>
    <row r="47" spans="1:2" ht="12.75">
      <c r="A47" s="2">
        <f>A46+1</f>
        <v>1648</v>
      </c>
      <c r="B47" s="3" t="s">
        <v>61</v>
      </c>
    </row>
    <row r="48" spans="1:3" ht="12.75">
      <c r="A48" s="2" t="s">
        <v>62</v>
      </c>
      <c r="B48" s="4">
        <f>B45+1</f>
        <v>10</v>
      </c>
      <c r="C48" s="2" t="str">
        <f>C$24</f>
        <v>See Byte[1540] to Byte[1551]</v>
      </c>
    </row>
    <row r="49" spans="1:2" ht="13.5" thickBot="1">
      <c r="A49" s="2">
        <f>A46+12</f>
        <v>1659</v>
      </c>
      <c r="B49" s="5"/>
    </row>
    <row r="50" spans="1:2" ht="12.75">
      <c r="A50" s="2">
        <f>A49+1</f>
        <v>1660</v>
      </c>
      <c r="B50" s="3" t="s">
        <v>61</v>
      </c>
    </row>
    <row r="51" spans="1:3" ht="12.75">
      <c r="A51" s="2" t="s">
        <v>62</v>
      </c>
      <c r="B51" s="4">
        <f>B48+1</f>
        <v>11</v>
      </c>
      <c r="C51" s="2" t="str">
        <f>C$24</f>
        <v>See Byte[1540] to Byte[1551]</v>
      </c>
    </row>
    <row r="52" spans="1:2" ht="13.5" thickBot="1">
      <c r="A52" s="2">
        <f>A49+12</f>
        <v>1671</v>
      </c>
      <c r="B52" s="5"/>
    </row>
    <row r="53" spans="1:2" ht="12.75">
      <c r="A53" s="2">
        <f>A52+1</f>
        <v>1672</v>
      </c>
      <c r="B53" s="3" t="s">
        <v>61</v>
      </c>
    </row>
    <row r="54" spans="1:3" ht="12.75">
      <c r="A54" s="2" t="s">
        <v>62</v>
      </c>
      <c r="B54" s="4">
        <f>B51+1</f>
        <v>12</v>
      </c>
      <c r="C54" s="2" t="str">
        <f>C$24</f>
        <v>See Byte[1540] to Byte[1551]</v>
      </c>
    </row>
    <row r="55" spans="1:2" ht="13.5" thickBot="1">
      <c r="A55" s="2">
        <f>A52+12</f>
        <v>1683</v>
      </c>
      <c r="B55" s="5"/>
    </row>
    <row r="56" spans="1:2" ht="12.75">
      <c r="A56" s="2">
        <f>A55+1</f>
        <v>1684</v>
      </c>
      <c r="B56" s="3" t="s">
        <v>61</v>
      </c>
    </row>
    <row r="57" spans="1:3" ht="12.75">
      <c r="A57" s="2" t="s">
        <v>62</v>
      </c>
      <c r="B57" s="4">
        <f>B54+1</f>
        <v>13</v>
      </c>
      <c r="C57" s="2" t="str">
        <f>C$24</f>
        <v>See Byte[1540] to Byte[1551]</v>
      </c>
    </row>
    <row r="58" spans="1:2" ht="13.5" thickBot="1">
      <c r="A58" s="2">
        <f>A55+12</f>
        <v>1695</v>
      </c>
      <c r="B58" s="5"/>
    </row>
    <row r="59" spans="1:2" ht="12.75">
      <c r="A59" s="2">
        <f>A58+1</f>
        <v>1696</v>
      </c>
      <c r="B59" s="3" t="s">
        <v>61</v>
      </c>
    </row>
    <row r="60" spans="1:3" ht="12.75">
      <c r="A60" s="2" t="s">
        <v>62</v>
      </c>
      <c r="B60" s="4">
        <f>B57+1</f>
        <v>14</v>
      </c>
      <c r="C60" s="2" t="str">
        <f>C$24</f>
        <v>See Byte[1540] to Byte[1551]</v>
      </c>
    </row>
    <row r="61" spans="1:2" ht="13.5" thickBot="1">
      <c r="A61" s="2">
        <f>A58+12</f>
        <v>1707</v>
      </c>
      <c r="B61" s="5"/>
    </row>
    <row r="62" spans="1:2" ht="12.75">
      <c r="A62" s="2">
        <f>A61+1</f>
        <v>1708</v>
      </c>
      <c r="B62" s="3" t="s">
        <v>61</v>
      </c>
    </row>
    <row r="63" spans="1:3" ht="12.75">
      <c r="A63" s="2" t="s">
        <v>62</v>
      </c>
      <c r="B63" s="4">
        <f>B60+1</f>
        <v>15</v>
      </c>
      <c r="C63" s="2" t="str">
        <f>C$24</f>
        <v>See Byte[1540] to Byte[1551]</v>
      </c>
    </row>
    <row r="64" spans="1:2" ht="13.5" thickBot="1">
      <c r="A64" s="2">
        <f>A61+12</f>
        <v>1719</v>
      </c>
      <c r="B64" s="5"/>
    </row>
    <row r="65" spans="1:2" ht="12.75">
      <c r="A65" s="2">
        <f>A64+1</f>
        <v>1720</v>
      </c>
      <c r="B65" s="3" t="s">
        <v>61</v>
      </c>
    </row>
    <row r="66" spans="1:3" ht="12.75">
      <c r="A66" s="2" t="s">
        <v>62</v>
      </c>
      <c r="B66" s="4">
        <f>B63+1</f>
        <v>16</v>
      </c>
      <c r="C66" s="2" t="str">
        <f>C$24</f>
        <v>See Byte[1540] to Byte[1551]</v>
      </c>
    </row>
    <row r="67" spans="1:2" ht="13.5" thickBot="1">
      <c r="A67" s="2">
        <f>A64+12</f>
        <v>1731</v>
      </c>
      <c r="B67" s="5"/>
    </row>
    <row r="68" spans="1:2" ht="12.75">
      <c r="A68" s="2">
        <f>A67+1</f>
        <v>1732</v>
      </c>
      <c r="B68" s="3" t="s">
        <v>61</v>
      </c>
    </row>
    <row r="69" spans="1:3" ht="12.75">
      <c r="A69" s="2" t="s">
        <v>62</v>
      </c>
      <c r="B69" s="4">
        <f>B66+1</f>
        <v>17</v>
      </c>
      <c r="C69" s="2" t="str">
        <f>C$24</f>
        <v>See Byte[1540] to Byte[1551]</v>
      </c>
    </row>
    <row r="70" spans="1:2" ht="13.5" thickBot="1">
      <c r="A70" s="2">
        <f>A67+12</f>
        <v>1743</v>
      </c>
      <c r="B70" s="5"/>
    </row>
    <row r="71" spans="1:2" ht="12.75">
      <c r="A71" s="2">
        <f>A70+1</f>
        <v>1744</v>
      </c>
      <c r="B71" s="3" t="s">
        <v>61</v>
      </c>
    </row>
    <row r="72" spans="1:3" ht="12.75">
      <c r="A72" s="2" t="s">
        <v>62</v>
      </c>
      <c r="B72" s="4">
        <f>B69+1</f>
        <v>18</v>
      </c>
      <c r="C72" s="2" t="str">
        <f>C$24</f>
        <v>See Byte[1540] to Byte[1551]</v>
      </c>
    </row>
    <row r="73" spans="1:2" ht="13.5" thickBot="1">
      <c r="A73" s="2">
        <f>A70+12</f>
        <v>1755</v>
      </c>
      <c r="B73" s="5"/>
    </row>
    <row r="74" spans="1:2" ht="12.75">
      <c r="A74" s="2">
        <f>A73+1</f>
        <v>1756</v>
      </c>
      <c r="B74" s="3" t="s">
        <v>61</v>
      </c>
    </row>
    <row r="75" spans="1:3" ht="12.75">
      <c r="A75" s="2" t="s">
        <v>62</v>
      </c>
      <c r="B75" s="4">
        <f>B72+1</f>
        <v>19</v>
      </c>
      <c r="C75" s="2" t="str">
        <f>C$24</f>
        <v>See Byte[1540] to Byte[1551]</v>
      </c>
    </row>
    <row r="76" spans="1:2" ht="13.5" thickBot="1">
      <c r="A76" s="2">
        <f>A73+12</f>
        <v>1767</v>
      </c>
      <c r="B76" s="5"/>
    </row>
    <row r="77" spans="1:2" ht="12.75">
      <c r="A77" s="2">
        <f>A76+1</f>
        <v>1768</v>
      </c>
      <c r="B77" s="3" t="s">
        <v>61</v>
      </c>
    </row>
    <row r="78" spans="1:3" ht="12.75">
      <c r="A78" s="2" t="s">
        <v>62</v>
      </c>
      <c r="B78" s="4">
        <f>B75+1</f>
        <v>20</v>
      </c>
      <c r="C78" s="2" t="str">
        <f>C$24</f>
        <v>See Byte[1540] to Byte[1551]</v>
      </c>
    </row>
    <row r="79" spans="1:2" ht="13.5" thickBot="1">
      <c r="A79" s="2">
        <f>A76+12</f>
        <v>1779</v>
      </c>
      <c r="B79" s="5"/>
    </row>
    <row r="80" spans="1:2" ht="12.75">
      <c r="A80" s="2">
        <f>A79+1</f>
        <v>1780</v>
      </c>
      <c r="B80" s="3" t="s">
        <v>61</v>
      </c>
    </row>
    <row r="81" spans="1:3" ht="12.75">
      <c r="A81" s="2" t="s">
        <v>62</v>
      </c>
      <c r="B81" s="4">
        <f>B78+1</f>
        <v>21</v>
      </c>
      <c r="C81" s="2" t="str">
        <f>C$24</f>
        <v>See Byte[1540] to Byte[1551]</v>
      </c>
    </row>
    <row r="82" spans="1:2" ht="13.5" thickBot="1">
      <c r="A82" s="2">
        <f>A79+12</f>
        <v>1791</v>
      </c>
      <c r="B82" s="5"/>
    </row>
    <row r="83" spans="1:2" ht="12.75">
      <c r="A83" s="2">
        <f>A82+1</f>
        <v>1792</v>
      </c>
      <c r="B83" s="3" t="s">
        <v>61</v>
      </c>
    </row>
    <row r="84" spans="1:3" ht="12.75">
      <c r="A84" s="2" t="s">
        <v>62</v>
      </c>
      <c r="B84" s="4">
        <f>B81+1</f>
        <v>22</v>
      </c>
      <c r="C84" s="2" t="str">
        <f>C$24</f>
        <v>See Byte[1540] to Byte[1551]</v>
      </c>
    </row>
    <row r="85" spans="1:2" ht="13.5" thickBot="1">
      <c r="A85" s="2">
        <f>A82+12</f>
        <v>1803</v>
      </c>
      <c r="B85" s="5"/>
    </row>
    <row r="86" spans="1:2" ht="12.75">
      <c r="A86" s="2">
        <f>A85+1</f>
        <v>1804</v>
      </c>
      <c r="B86" s="3" t="s">
        <v>61</v>
      </c>
    </row>
    <row r="87" spans="1:3" ht="12.75">
      <c r="A87" s="2" t="s">
        <v>62</v>
      </c>
      <c r="B87" s="4">
        <f>B84+1</f>
        <v>23</v>
      </c>
      <c r="C87" s="2" t="str">
        <f>C$24</f>
        <v>See Byte[1540] to Byte[1551]</v>
      </c>
    </row>
    <row r="88" spans="1:2" ht="13.5" thickBot="1">
      <c r="A88" s="2">
        <f>A85+12</f>
        <v>1815</v>
      </c>
      <c r="B88" s="5"/>
    </row>
    <row r="89" spans="1:2" ht="12.75">
      <c r="A89" s="2">
        <f>A88+1</f>
        <v>1816</v>
      </c>
      <c r="B89" s="3" t="s">
        <v>61</v>
      </c>
    </row>
    <row r="90" spans="1:3" ht="12.75">
      <c r="A90" s="2" t="s">
        <v>62</v>
      </c>
      <c r="B90" s="4">
        <f>B87+1</f>
        <v>24</v>
      </c>
      <c r="C90" s="2" t="str">
        <f>C$24</f>
        <v>See Byte[1540] to Byte[1551]</v>
      </c>
    </row>
    <row r="91" spans="1:2" ht="13.5" thickBot="1">
      <c r="A91" s="2">
        <f>A88+12</f>
        <v>1827</v>
      </c>
      <c r="B91" s="5"/>
    </row>
    <row r="92" spans="1:2" ht="12.75">
      <c r="A92" s="2">
        <f>A91+1</f>
        <v>1828</v>
      </c>
      <c r="B92" s="3" t="s">
        <v>61</v>
      </c>
    </row>
    <row r="93" spans="1:3" ht="12.75">
      <c r="A93" s="2" t="s">
        <v>62</v>
      </c>
      <c r="B93" s="4">
        <f>B90+1</f>
        <v>25</v>
      </c>
      <c r="C93" s="2" t="str">
        <f>C$24</f>
        <v>See Byte[1540] to Byte[1551]</v>
      </c>
    </row>
    <row r="94" spans="1:2" ht="13.5" thickBot="1">
      <c r="A94" s="2">
        <f>A91+12</f>
        <v>1839</v>
      </c>
      <c r="B94" s="5"/>
    </row>
    <row r="95" spans="1:2" ht="12.75">
      <c r="A95" s="2">
        <f>A94+1</f>
        <v>1840</v>
      </c>
      <c r="B95" s="3" t="s">
        <v>61</v>
      </c>
    </row>
    <row r="96" spans="1:3" ht="12.75">
      <c r="A96" s="2" t="s">
        <v>62</v>
      </c>
      <c r="B96" s="4">
        <f>B93+1</f>
        <v>26</v>
      </c>
      <c r="C96" s="2" t="str">
        <f>C$24</f>
        <v>See Byte[1540] to Byte[1551]</v>
      </c>
    </row>
    <row r="97" spans="1:2" ht="13.5" thickBot="1">
      <c r="A97" s="2">
        <f>A94+12</f>
        <v>1851</v>
      </c>
      <c r="B97" s="5"/>
    </row>
    <row r="98" spans="1:2" ht="12.75">
      <c r="A98" s="2">
        <f>A97+1</f>
        <v>1852</v>
      </c>
      <c r="B98" s="3" t="s">
        <v>61</v>
      </c>
    </row>
    <row r="99" spans="1:3" ht="12.75">
      <c r="A99" s="2" t="s">
        <v>62</v>
      </c>
      <c r="B99" s="4">
        <f>B96+1</f>
        <v>27</v>
      </c>
      <c r="C99" s="2" t="str">
        <f>C$24</f>
        <v>See Byte[1540] to Byte[1551]</v>
      </c>
    </row>
    <row r="100" spans="1:2" ht="13.5" thickBot="1">
      <c r="A100" s="2">
        <f>A97+12</f>
        <v>1863</v>
      </c>
      <c r="B100" s="5"/>
    </row>
    <row r="101" spans="1:2" ht="12.75">
      <c r="A101" s="2">
        <f>A100+1</f>
        <v>1864</v>
      </c>
      <c r="B101" s="3" t="s">
        <v>61</v>
      </c>
    </row>
    <row r="102" spans="1:3" ht="12.75">
      <c r="A102" s="2" t="s">
        <v>62</v>
      </c>
      <c r="B102" s="4">
        <f>B99+1</f>
        <v>28</v>
      </c>
      <c r="C102" s="2" t="str">
        <f>C$24</f>
        <v>See Byte[1540] to Byte[1551]</v>
      </c>
    </row>
    <row r="103" spans="1:2" ht="13.5" thickBot="1">
      <c r="A103" s="2">
        <f>A100+12</f>
        <v>1875</v>
      </c>
      <c r="B103" s="5"/>
    </row>
    <row r="104" spans="1:2" ht="12.75">
      <c r="A104" s="2">
        <f>A103+1</f>
        <v>1876</v>
      </c>
      <c r="B104" s="3" t="s">
        <v>61</v>
      </c>
    </row>
    <row r="105" spans="1:3" ht="12.75">
      <c r="A105" s="2" t="s">
        <v>62</v>
      </c>
      <c r="B105" s="4">
        <f>B102+1</f>
        <v>29</v>
      </c>
      <c r="C105" s="2" t="str">
        <f>C$24</f>
        <v>See Byte[1540] to Byte[1551]</v>
      </c>
    </row>
    <row r="106" spans="1:2" ht="13.5" thickBot="1">
      <c r="A106" s="2">
        <f>A103+12</f>
        <v>1887</v>
      </c>
      <c r="B106" s="5"/>
    </row>
    <row r="107" spans="1:2" ht="12.75">
      <c r="A107" s="2">
        <f>A106+1</f>
        <v>1888</v>
      </c>
      <c r="B107" s="3" t="s">
        <v>61</v>
      </c>
    </row>
    <row r="108" spans="1:3" ht="12.75">
      <c r="A108" s="2" t="s">
        <v>62</v>
      </c>
      <c r="B108" s="4">
        <f>B105+1</f>
        <v>30</v>
      </c>
      <c r="C108" s="2" t="str">
        <f>C$24</f>
        <v>See Byte[1540] to Byte[1551]</v>
      </c>
    </row>
    <row r="109" spans="1:2" ht="13.5" thickBot="1">
      <c r="A109" s="2">
        <f>A106+12</f>
        <v>1899</v>
      </c>
      <c r="B109" s="5"/>
    </row>
    <row r="110" spans="1:2" ht="12.75">
      <c r="A110" s="2">
        <f>A109+1</f>
        <v>1900</v>
      </c>
      <c r="B110" s="3" t="s">
        <v>61</v>
      </c>
    </row>
    <row r="111" spans="1:3" ht="12.75">
      <c r="A111" s="2" t="s">
        <v>62</v>
      </c>
      <c r="B111" s="4">
        <f>B108+1</f>
        <v>31</v>
      </c>
      <c r="C111" s="2" t="str">
        <f>C$24</f>
        <v>See Byte[1540] to Byte[1551]</v>
      </c>
    </row>
    <row r="112" spans="1:2" ht="13.5" thickBot="1">
      <c r="A112" s="2">
        <f>A109+12</f>
        <v>1911</v>
      </c>
      <c r="B112" s="5"/>
    </row>
    <row r="113" spans="1:2" ht="12.75">
      <c r="A113" s="2">
        <f>A112+1</f>
        <v>1912</v>
      </c>
      <c r="B113" s="3" t="s">
        <v>61</v>
      </c>
    </row>
    <row r="114" spans="1:3" ht="12.75">
      <c r="A114" s="2" t="s">
        <v>62</v>
      </c>
      <c r="B114" s="4">
        <f>B111+1</f>
        <v>32</v>
      </c>
      <c r="C114" s="2" t="str">
        <f>C$24</f>
        <v>See Byte[1540] to Byte[1551]</v>
      </c>
    </row>
    <row r="115" spans="1:2" ht="13.5" thickBot="1">
      <c r="A115" s="2">
        <f>A112+12</f>
        <v>1923</v>
      </c>
      <c r="B115" s="5"/>
    </row>
    <row r="116" spans="1:2" ht="12.75">
      <c r="A116" s="2">
        <f>A115+1</f>
        <v>1924</v>
      </c>
      <c r="B116" s="3" t="s">
        <v>61</v>
      </c>
    </row>
    <row r="117" spans="1:3" ht="12.75">
      <c r="A117" s="2" t="s">
        <v>62</v>
      </c>
      <c r="B117" s="4">
        <f>B114+1</f>
        <v>33</v>
      </c>
      <c r="C117" s="2" t="str">
        <f>C$24</f>
        <v>See Byte[1540] to Byte[1551]</v>
      </c>
    </row>
    <row r="118" spans="1:2" ht="13.5" thickBot="1">
      <c r="A118" s="2">
        <f>A115+12</f>
        <v>1935</v>
      </c>
      <c r="B118" s="5"/>
    </row>
    <row r="119" spans="1:2" ht="12.75">
      <c r="A119" s="2">
        <f>A118+1</f>
        <v>1936</v>
      </c>
      <c r="B119" s="3" t="s">
        <v>61</v>
      </c>
    </row>
    <row r="120" spans="1:3" ht="12.75">
      <c r="A120" s="2" t="s">
        <v>62</v>
      </c>
      <c r="B120" s="4">
        <f>B117+1</f>
        <v>34</v>
      </c>
      <c r="C120" s="2" t="str">
        <f>C$24</f>
        <v>See Byte[1540] to Byte[1551]</v>
      </c>
    </row>
    <row r="121" spans="1:2" ht="13.5" thickBot="1">
      <c r="A121" s="2">
        <f>A118+12</f>
        <v>1947</v>
      </c>
      <c r="B121" s="5"/>
    </row>
    <row r="122" spans="1:2" ht="12.75">
      <c r="A122" s="2">
        <f>A121+1</f>
        <v>1948</v>
      </c>
      <c r="B122" s="3" t="s">
        <v>61</v>
      </c>
    </row>
    <row r="123" spans="1:3" ht="12.75">
      <c r="A123" s="2" t="s">
        <v>62</v>
      </c>
      <c r="B123" s="4">
        <f>B120+1</f>
        <v>35</v>
      </c>
      <c r="C123" s="2" t="str">
        <f>C$24</f>
        <v>See Byte[1540] to Byte[1551]</v>
      </c>
    </row>
    <row r="124" spans="1:2" ht="13.5" thickBot="1">
      <c r="A124" s="2">
        <f>A121+12</f>
        <v>1959</v>
      </c>
      <c r="B124" s="5"/>
    </row>
    <row r="125" spans="1:2" ht="12.75">
      <c r="A125" s="2">
        <f>A124+1</f>
        <v>1960</v>
      </c>
      <c r="B125" s="3" t="s">
        <v>61</v>
      </c>
    </row>
    <row r="126" spans="1:3" ht="12.75">
      <c r="A126" s="2" t="s">
        <v>62</v>
      </c>
      <c r="B126" s="4">
        <f>B123+1</f>
        <v>36</v>
      </c>
      <c r="C126" s="2" t="str">
        <f>C$24</f>
        <v>See Byte[1540] to Byte[1551]</v>
      </c>
    </row>
    <row r="127" spans="1:2" ht="13.5" thickBot="1">
      <c r="A127" s="2">
        <f>A124+12</f>
        <v>1971</v>
      </c>
      <c r="B127" s="5"/>
    </row>
    <row r="128" spans="1:2" ht="12.75">
      <c r="A128" s="2">
        <f>A127+1</f>
        <v>1972</v>
      </c>
      <c r="B128" s="3" t="s">
        <v>61</v>
      </c>
    </row>
    <row r="129" spans="1:3" ht="12.75">
      <c r="A129" s="2" t="s">
        <v>62</v>
      </c>
      <c r="B129" s="4">
        <f>B126+1</f>
        <v>37</v>
      </c>
      <c r="C129" s="2" t="str">
        <f>C$24</f>
        <v>See Byte[1540] to Byte[1551]</v>
      </c>
    </row>
    <row r="130" spans="1:2" ht="13.5" thickBot="1">
      <c r="A130" s="2">
        <f>A127+12</f>
        <v>1983</v>
      </c>
      <c r="B130" s="4"/>
    </row>
    <row r="131" spans="1:4" ht="13.5" thickBot="1">
      <c r="A131" s="2">
        <f aca="true" t="shared" si="1" ref="A131:A200">A130+1</f>
        <v>1984</v>
      </c>
      <c r="B131" s="62" t="s">
        <v>64</v>
      </c>
      <c r="C131" s="27" t="s">
        <v>65</v>
      </c>
      <c r="D131" s="64"/>
    </row>
    <row r="132" spans="1:2" ht="12.75">
      <c r="A132" s="2">
        <f t="shared" si="1"/>
        <v>1985</v>
      </c>
      <c r="B132" s="6"/>
    </row>
    <row r="133" spans="1:2" ht="12.75">
      <c r="A133" s="2">
        <f t="shared" si="1"/>
        <v>1986</v>
      </c>
      <c r="B133" s="6"/>
    </row>
    <row r="134" spans="1:2" ht="12.75">
      <c r="A134" s="2">
        <f t="shared" si="1"/>
        <v>1987</v>
      </c>
      <c r="B134" s="6"/>
    </row>
    <row r="135" spans="1:2" ht="12.75">
      <c r="A135" s="2">
        <f t="shared" si="1"/>
        <v>1988</v>
      </c>
      <c r="B135" s="6"/>
    </row>
    <row r="136" spans="1:2" ht="12.75">
      <c r="A136" s="2">
        <f t="shared" si="1"/>
        <v>1989</v>
      </c>
      <c r="B136" s="6"/>
    </row>
    <row r="137" spans="1:2" ht="12.75">
      <c r="A137" s="2">
        <f t="shared" si="1"/>
        <v>1990</v>
      </c>
      <c r="B137" s="6"/>
    </row>
    <row r="138" spans="1:2" ht="12.75">
      <c r="A138" s="2">
        <f t="shared" si="1"/>
        <v>1991</v>
      </c>
      <c r="B138" s="6"/>
    </row>
    <row r="139" spans="1:2" ht="12.75">
      <c r="A139" s="2">
        <f t="shared" si="1"/>
        <v>1992</v>
      </c>
      <c r="B139" s="6"/>
    </row>
    <row r="140" spans="1:2" ht="12.75">
      <c r="A140" s="2">
        <f t="shared" si="1"/>
        <v>1993</v>
      </c>
      <c r="B140" s="6"/>
    </row>
    <row r="141" spans="1:2" ht="12.75">
      <c r="A141" s="2">
        <f t="shared" si="1"/>
        <v>1994</v>
      </c>
      <c r="B141" s="6"/>
    </row>
    <row r="142" spans="1:2" ht="12.75">
      <c r="A142" s="2">
        <f t="shared" si="1"/>
        <v>1995</v>
      </c>
      <c r="B142" s="6"/>
    </row>
    <row r="143" spans="1:2" ht="12.75">
      <c r="A143" s="2">
        <f t="shared" si="1"/>
        <v>1996</v>
      </c>
      <c r="B143" s="6"/>
    </row>
    <row r="144" spans="1:2" ht="12.75">
      <c r="A144" s="2">
        <f t="shared" si="1"/>
        <v>1997</v>
      </c>
      <c r="B144" s="6"/>
    </row>
    <row r="145" spans="1:2" ht="12.75">
      <c r="A145" s="2">
        <f t="shared" si="1"/>
        <v>1998</v>
      </c>
      <c r="B145" s="6"/>
    </row>
    <row r="146" spans="1:2" ht="12.75">
      <c r="A146" s="2">
        <f t="shared" si="1"/>
        <v>1999</v>
      </c>
      <c r="B146" s="6"/>
    </row>
    <row r="147" spans="1:2" ht="12.75">
      <c r="A147" s="2">
        <f t="shared" si="1"/>
        <v>2000</v>
      </c>
      <c r="B147" s="6"/>
    </row>
    <row r="148" spans="1:2" ht="12.75">
      <c r="A148" s="2">
        <f t="shared" si="1"/>
        <v>2001</v>
      </c>
      <c r="B148" s="6"/>
    </row>
    <row r="149" spans="1:2" ht="12.75">
      <c r="A149" s="2">
        <f t="shared" si="1"/>
        <v>2002</v>
      </c>
      <c r="B149" s="6"/>
    </row>
    <row r="150" spans="1:2" ht="12.75">
      <c r="A150" s="2">
        <f t="shared" si="1"/>
        <v>2003</v>
      </c>
      <c r="B150" s="6"/>
    </row>
    <row r="151" spans="1:2" ht="12.75">
      <c r="A151" s="2">
        <f t="shared" si="1"/>
        <v>2004</v>
      </c>
      <c r="B151" s="6"/>
    </row>
    <row r="152" spans="1:2" ht="13.5" thickBot="1">
      <c r="A152" s="2">
        <f t="shared" si="1"/>
        <v>2005</v>
      </c>
      <c r="B152" s="6"/>
    </row>
    <row r="153" spans="1:11" ht="39" thickBot="1">
      <c r="A153" s="2">
        <f t="shared" si="1"/>
        <v>2006</v>
      </c>
      <c r="B153" s="3" t="s">
        <v>66</v>
      </c>
      <c r="C153" s="2" t="s">
        <v>67</v>
      </c>
      <c r="J153" s="2" t="s">
        <v>68</v>
      </c>
      <c r="K153" s="2" t="s">
        <v>69</v>
      </c>
    </row>
    <row r="154" spans="1:3" ht="12.75">
      <c r="A154" s="2">
        <f>A153+1</f>
        <v>2007</v>
      </c>
      <c r="B154" s="3" t="s">
        <v>70</v>
      </c>
      <c r="C154" s="63" t="s">
        <v>71</v>
      </c>
    </row>
    <row r="155" spans="2:3" ht="13.5" thickBot="1">
      <c r="B155" s="5"/>
      <c r="C155" s="2" t="s">
        <v>72</v>
      </c>
    </row>
    <row r="156" spans="1:2" ht="12.75">
      <c r="A156" s="2">
        <f>A154+1</f>
        <v>2008</v>
      </c>
      <c r="B156" s="6"/>
    </row>
    <row r="157" spans="1:2" ht="12.75">
      <c r="A157" s="2">
        <f t="shared" si="1"/>
        <v>2009</v>
      </c>
      <c r="B157" s="6"/>
    </row>
    <row r="158" spans="1:2" ht="12.75">
      <c r="A158" s="2">
        <f t="shared" si="1"/>
        <v>2010</v>
      </c>
      <c r="B158" s="6"/>
    </row>
    <row r="159" spans="1:2" ht="12.75">
      <c r="A159" s="2">
        <f t="shared" si="1"/>
        <v>2011</v>
      </c>
      <c r="B159" s="6"/>
    </row>
    <row r="160" spans="1:2" ht="12.75">
      <c r="A160" s="2">
        <f t="shared" si="1"/>
        <v>2012</v>
      </c>
      <c r="B160" s="6"/>
    </row>
    <row r="161" spans="1:2" ht="12.75">
      <c r="A161" s="2">
        <f t="shared" si="1"/>
        <v>2013</v>
      </c>
      <c r="B161" s="6"/>
    </row>
    <row r="162" spans="1:2" ht="12.75">
      <c r="A162" s="2">
        <f t="shared" si="1"/>
        <v>2014</v>
      </c>
      <c r="B162" s="6"/>
    </row>
    <row r="163" spans="1:2" ht="12.75">
      <c r="A163" s="2">
        <f t="shared" si="1"/>
        <v>2015</v>
      </c>
      <c r="B163" s="6"/>
    </row>
    <row r="164" spans="1:2" ht="12.75">
      <c r="A164" s="2">
        <f t="shared" si="1"/>
        <v>2016</v>
      </c>
      <c r="B164" s="6"/>
    </row>
    <row r="165" spans="1:2" ht="13.5" thickBot="1">
      <c r="A165" s="2">
        <f t="shared" si="1"/>
        <v>2017</v>
      </c>
      <c r="B165" s="6"/>
    </row>
    <row r="166" spans="1:3" ht="25.5">
      <c r="A166" s="2">
        <f t="shared" si="1"/>
        <v>2018</v>
      </c>
      <c r="B166" s="3" t="s">
        <v>73</v>
      </c>
      <c r="C166" s="2" t="s">
        <v>74</v>
      </c>
    </row>
    <row r="167" spans="2:3" ht="13.5" thickBot="1">
      <c r="B167" s="5"/>
      <c r="C167" s="2" t="s">
        <v>75</v>
      </c>
    </row>
    <row r="168" spans="1:2" ht="12.75">
      <c r="A168" s="2">
        <f>A166+1</f>
        <v>2019</v>
      </c>
      <c r="B168" s="6"/>
    </row>
    <row r="169" ht="12.75">
      <c r="A169" s="2">
        <f t="shared" si="1"/>
        <v>2020</v>
      </c>
    </row>
    <row r="170" ht="12.75">
      <c r="A170" s="2">
        <f t="shared" si="1"/>
        <v>2021</v>
      </c>
    </row>
    <row r="171" ht="12.75">
      <c r="A171" s="2">
        <f t="shared" si="1"/>
        <v>2022</v>
      </c>
    </row>
    <row r="172" ht="12.75">
      <c r="A172" s="2">
        <f t="shared" si="1"/>
        <v>2023</v>
      </c>
    </row>
    <row r="173" ht="12.75">
      <c r="A173" s="2">
        <f t="shared" si="1"/>
        <v>2024</v>
      </c>
    </row>
    <row r="174" ht="12.75">
      <c r="A174" s="2">
        <f t="shared" si="1"/>
        <v>2025</v>
      </c>
    </row>
    <row r="175" ht="12.75">
      <c r="A175" s="2">
        <f t="shared" si="1"/>
        <v>2026</v>
      </c>
    </row>
    <row r="176" ht="12.75">
      <c r="A176" s="2">
        <f t="shared" si="1"/>
        <v>2027</v>
      </c>
    </row>
    <row r="177" ht="12.75">
      <c r="A177" s="2">
        <f t="shared" si="1"/>
        <v>2028</v>
      </c>
    </row>
    <row r="178" ht="12.75">
      <c r="A178" s="2">
        <f t="shared" si="1"/>
        <v>2029</v>
      </c>
    </row>
    <row r="179" ht="13.5" thickBot="1">
      <c r="A179" s="2">
        <f t="shared" si="1"/>
        <v>2030</v>
      </c>
    </row>
    <row r="180" spans="1:3" ht="26.25" thickBot="1">
      <c r="A180" s="2">
        <f t="shared" si="1"/>
        <v>2031</v>
      </c>
      <c r="B180" s="62" t="s">
        <v>76</v>
      </c>
      <c r="C180" s="2" t="s">
        <v>77</v>
      </c>
    </row>
    <row r="181" ht="13.5" thickBot="1">
      <c r="A181" s="2">
        <f t="shared" si="1"/>
        <v>2032</v>
      </c>
    </row>
    <row r="182" spans="1:6" ht="12.75">
      <c r="A182" s="2">
        <f t="shared" si="1"/>
        <v>2033</v>
      </c>
      <c r="B182" s="3" t="s">
        <v>78</v>
      </c>
      <c r="C182" s="2" t="s">
        <v>79</v>
      </c>
      <c r="D182" s="54" t="s">
        <v>80</v>
      </c>
      <c r="E182" s="55" t="s">
        <v>81</v>
      </c>
      <c r="F182" s="56"/>
    </row>
    <row r="183" spans="1:6" ht="12.75">
      <c r="A183" s="2">
        <f t="shared" si="1"/>
        <v>2034</v>
      </c>
      <c r="B183" s="4" t="s">
        <v>82</v>
      </c>
      <c r="C183" s="2" t="s">
        <v>83</v>
      </c>
      <c r="D183" s="57"/>
      <c r="E183" s="27" t="s">
        <v>84</v>
      </c>
      <c r="F183" s="58"/>
    </row>
    <row r="184" spans="1:6" ht="13.5" thickBot="1">
      <c r="A184" s="2">
        <f t="shared" si="1"/>
        <v>2035</v>
      </c>
      <c r="B184" s="5" t="s">
        <v>85</v>
      </c>
      <c r="C184" s="2" t="s">
        <v>86</v>
      </c>
      <c r="D184" s="59"/>
      <c r="E184" s="60" t="s">
        <v>87</v>
      </c>
      <c r="F184" s="61" t="str">
        <f>"= 23 45 67"</f>
        <v>= 23 45 67</v>
      </c>
    </row>
    <row r="185" spans="1:3" ht="13.5" thickBot="1">
      <c r="A185" s="2">
        <f t="shared" si="1"/>
        <v>2036</v>
      </c>
      <c r="B185" s="62" t="s">
        <v>88</v>
      </c>
      <c r="C185" s="2" t="s">
        <v>89</v>
      </c>
    </row>
    <row r="186" ht="13.5" thickBot="1">
      <c r="A186" s="2">
        <f t="shared" si="1"/>
        <v>2037</v>
      </c>
    </row>
    <row r="187" spans="1:3" ht="12.75">
      <c r="A187" s="2">
        <f t="shared" si="1"/>
        <v>2038</v>
      </c>
      <c r="B187" s="3" t="s">
        <v>90</v>
      </c>
      <c r="C187" s="2" t="s">
        <v>91</v>
      </c>
    </row>
    <row r="188" spans="1:3" ht="13.5" thickBot="1">
      <c r="A188" s="2">
        <f t="shared" si="1"/>
        <v>2039</v>
      </c>
      <c r="B188" s="5" t="s">
        <v>92</v>
      </c>
      <c r="C188" s="2" t="s">
        <v>93</v>
      </c>
    </row>
    <row r="189" spans="1:3" ht="12.75">
      <c r="A189" s="2">
        <f t="shared" si="1"/>
        <v>2040</v>
      </c>
      <c r="B189" s="3" t="s">
        <v>94</v>
      </c>
      <c r="C189" s="2" t="s">
        <v>95</v>
      </c>
    </row>
    <row r="190" spans="2:3" ht="25.5">
      <c r="B190" s="4"/>
      <c r="C190" s="2" t="s">
        <v>96</v>
      </c>
    </row>
    <row r="191" ht="13.5" thickBot="1">
      <c r="B191" s="5"/>
    </row>
    <row r="192" spans="1:11" ht="12.75">
      <c r="A192" s="2">
        <f>A189+1</f>
        <v>2041</v>
      </c>
      <c r="B192" s="3" t="s">
        <v>97</v>
      </c>
      <c r="C192" s="2" t="s">
        <v>98</v>
      </c>
      <c r="D192" s="25"/>
      <c r="E192" s="25"/>
      <c r="F192" s="25"/>
      <c r="G192" s="25"/>
      <c r="H192" s="25"/>
      <c r="I192" s="25"/>
      <c r="J192" s="25"/>
      <c r="K192" s="25"/>
    </row>
    <row r="193" spans="1:11" ht="12.75">
      <c r="A193" s="2">
        <f t="shared" si="1"/>
        <v>2042</v>
      </c>
      <c r="B193" s="4" t="s">
        <v>99</v>
      </c>
      <c r="C193" s="2" t="s">
        <v>100</v>
      </c>
      <c r="D193" s="21" t="s">
        <v>101</v>
      </c>
      <c r="E193" s="22" t="s">
        <v>102</v>
      </c>
      <c r="F193" s="22" t="s">
        <v>103</v>
      </c>
      <c r="G193" s="22" t="s">
        <v>104</v>
      </c>
      <c r="H193" s="27" t="s">
        <v>105</v>
      </c>
      <c r="I193" s="27" t="s">
        <v>106</v>
      </c>
      <c r="J193" s="27" t="s">
        <v>107</v>
      </c>
      <c r="K193" s="23" t="s">
        <v>108</v>
      </c>
    </row>
    <row r="194" spans="1:10" ht="26.25" thickBot="1">
      <c r="A194" s="2">
        <f t="shared" si="1"/>
        <v>2043</v>
      </c>
      <c r="B194" s="5" t="s">
        <v>109</v>
      </c>
      <c r="C194" s="2" t="s">
        <v>110</v>
      </c>
      <c r="H194" s="24" t="s">
        <v>111</v>
      </c>
      <c r="I194" s="25" t="s">
        <v>112</v>
      </c>
      <c r="J194" s="26" t="s">
        <v>113</v>
      </c>
    </row>
    <row r="195" spans="1:3" ht="12.75">
      <c r="A195" s="2">
        <f t="shared" si="1"/>
        <v>2044</v>
      </c>
      <c r="B195" s="3" t="s">
        <v>114</v>
      </c>
      <c r="C195" s="2" t="s">
        <v>115</v>
      </c>
    </row>
    <row r="196" spans="1:3" ht="12.75">
      <c r="A196" s="2">
        <f t="shared" si="1"/>
        <v>2045</v>
      </c>
      <c r="B196" s="4" t="s">
        <v>116</v>
      </c>
      <c r="C196" s="2" t="s">
        <v>117</v>
      </c>
    </row>
    <row r="197" spans="1:2" ht="12.75">
      <c r="A197" s="2">
        <f t="shared" si="1"/>
        <v>2046</v>
      </c>
      <c r="B197" s="4" t="s">
        <v>118</v>
      </c>
    </row>
    <row r="198" spans="1:2" ht="13.5" thickBot="1">
      <c r="A198" s="2">
        <f t="shared" si="1"/>
        <v>2047</v>
      </c>
      <c r="B198" s="5" t="s">
        <v>119</v>
      </c>
    </row>
    <row r="199" spans="1:3" ht="25.5">
      <c r="A199" s="2">
        <f t="shared" si="1"/>
        <v>2048</v>
      </c>
      <c r="B199" s="3" t="s">
        <v>120</v>
      </c>
      <c r="C199" s="2" t="s">
        <v>121</v>
      </c>
    </row>
    <row r="200" spans="1:2" ht="13.5" thickBot="1">
      <c r="A200" s="2">
        <f t="shared" si="1"/>
        <v>2049</v>
      </c>
      <c r="B200" s="5" t="s">
        <v>122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6" sqref="B6"/>
    </sheetView>
  </sheetViews>
  <sheetFormatPr defaultColWidth="9.140625" defaultRowHeight="12.75"/>
  <cols>
    <col min="1" max="1" width="11.00390625" style="0" customWidth="1"/>
    <col min="2" max="2" width="6.28125" style="0" customWidth="1"/>
    <col min="3" max="3" width="18.7109375" style="0" customWidth="1"/>
  </cols>
  <sheetData>
    <row r="1" ht="12.75">
      <c r="A1" t="s">
        <v>123</v>
      </c>
    </row>
    <row r="3" ht="13.5" thickBot="1">
      <c r="A3" t="s">
        <v>124</v>
      </c>
    </row>
    <row r="4" spans="1:3" ht="12.75">
      <c r="A4" s="28">
        <v>1</v>
      </c>
      <c r="B4" s="29" t="s">
        <v>125</v>
      </c>
      <c r="C4" s="30" t="s">
        <v>126</v>
      </c>
    </row>
    <row r="5" spans="1:3" ht="12.75">
      <c r="A5" s="31" t="s">
        <v>127</v>
      </c>
      <c r="B5" s="14" t="s">
        <v>128</v>
      </c>
      <c r="C5" s="32" t="s">
        <v>3</v>
      </c>
    </row>
    <row r="6" spans="1:3" ht="12.75">
      <c r="A6" s="33" t="s">
        <v>129</v>
      </c>
      <c r="B6" s="11" t="s">
        <v>130</v>
      </c>
      <c r="C6" s="34" t="s">
        <v>131</v>
      </c>
    </row>
    <row r="7" spans="1:4" ht="12.75">
      <c r="A7" s="35" t="s">
        <v>129</v>
      </c>
      <c r="B7" s="12" t="s">
        <v>130</v>
      </c>
      <c r="C7" s="36" t="s">
        <v>131</v>
      </c>
      <c r="D7" t="s">
        <v>132</v>
      </c>
    </row>
    <row r="8" spans="1:3" ht="12.75">
      <c r="A8" s="35" t="s">
        <v>129</v>
      </c>
      <c r="B8" s="12" t="s">
        <v>130</v>
      </c>
      <c r="C8" s="36" t="s">
        <v>131</v>
      </c>
    </row>
    <row r="9" spans="1:3" ht="12.75">
      <c r="A9" s="35">
        <v>1</v>
      </c>
      <c r="B9" s="13" t="s">
        <v>133</v>
      </c>
      <c r="C9" s="32" t="s">
        <v>134</v>
      </c>
    </row>
    <row r="10" spans="1:3" ht="12.75">
      <c r="A10" s="33" t="s">
        <v>129</v>
      </c>
      <c r="B10" s="11" t="s">
        <v>130</v>
      </c>
      <c r="C10" s="34" t="s">
        <v>131</v>
      </c>
    </row>
    <row r="11" spans="1:4" ht="12.75">
      <c r="A11" s="35" t="s">
        <v>129</v>
      </c>
      <c r="B11" s="12" t="s">
        <v>130</v>
      </c>
      <c r="C11" s="36" t="s">
        <v>131</v>
      </c>
      <c r="D11" t="s">
        <v>135</v>
      </c>
    </row>
    <row r="12" spans="1:3" ht="12.75">
      <c r="A12" s="35" t="s">
        <v>129</v>
      </c>
      <c r="B12" s="12" t="s">
        <v>130</v>
      </c>
      <c r="C12" s="36" t="s">
        <v>131</v>
      </c>
    </row>
    <row r="13" spans="1:3" ht="12.75">
      <c r="A13" s="38">
        <v>1</v>
      </c>
      <c r="B13" s="13" t="s">
        <v>133</v>
      </c>
      <c r="C13" s="32" t="s">
        <v>134</v>
      </c>
    </row>
    <row r="14" spans="1:3" ht="12.75">
      <c r="A14" s="39"/>
      <c r="B14" s="40" t="s">
        <v>128</v>
      </c>
      <c r="C14" s="36"/>
    </row>
    <row r="15" spans="1:3" ht="13.5" thickBot="1">
      <c r="A15" s="41"/>
      <c r="B15" s="42" t="s">
        <v>128</v>
      </c>
      <c r="C15" s="37"/>
    </row>
    <row r="16" spans="1:10" ht="12.75">
      <c r="A16" s="8" t="s">
        <v>136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ht="13.5" thickBot="1"/>
    <row r="19" spans="1:12" ht="12.75">
      <c r="A19" s="43" t="s">
        <v>137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30"/>
    </row>
    <row r="20" spans="1:12" ht="12.75">
      <c r="A20" s="39"/>
      <c r="B20" s="45" t="s">
        <v>138</v>
      </c>
      <c r="C20" s="45"/>
      <c r="D20" s="45"/>
      <c r="E20" s="45"/>
      <c r="F20" s="45"/>
      <c r="G20" s="45"/>
      <c r="H20" s="45"/>
      <c r="I20" s="45"/>
      <c r="J20" s="45"/>
      <c r="K20" s="45"/>
      <c r="L20" s="36"/>
    </row>
    <row r="21" spans="1:12" ht="12.75">
      <c r="A21" s="39"/>
      <c r="B21" s="45" t="s">
        <v>139</v>
      </c>
      <c r="C21" s="45"/>
      <c r="D21" s="45"/>
      <c r="E21" s="45"/>
      <c r="F21" s="45"/>
      <c r="G21" s="45"/>
      <c r="H21" s="45"/>
      <c r="I21" s="45"/>
      <c r="J21" s="45"/>
      <c r="K21" s="45"/>
      <c r="L21" s="36"/>
    </row>
    <row r="22" spans="1:12" ht="12.75">
      <c r="A22" s="39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36"/>
    </row>
    <row r="23" spans="1:12" ht="13.5" thickBot="1">
      <c r="A23" s="41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37"/>
    </row>
    <row r="24" ht="13.5" thickBot="1"/>
    <row r="25" spans="1:12" ht="12.75">
      <c r="A25" s="43" t="s">
        <v>140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30"/>
    </row>
    <row r="26" spans="1:12" ht="12.75">
      <c r="A26" s="39"/>
      <c r="B26" s="45" t="s">
        <v>141</v>
      </c>
      <c r="C26" s="45"/>
      <c r="D26" s="45"/>
      <c r="E26" s="45"/>
      <c r="F26" s="19" t="s">
        <v>142</v>
      </c>
      <c r="G26" s="15">
        <v>4</v>
      </c>
      <c r="H26" s="15">
        <v>3</v>
      </c>
      <c r="I26" s="15">
        <v>2</v>
      </c>
      <c r="J26" s="15">
        <v>1</v>
      </c>
      <c r="K26" s="16">
        <v>0</v>
      </c>
      <c r="L26" s="36"/>
    </row>
    <row r="27" spans="1:12" ht="12.75">
      <c r="A27" s="39"/>
      <c r="B27" s="45" t="s">
        <v>143</v>
      </c>
      <c r="C27" s="45"/>
      <c r="D27" s="45"/>
      <c r="E27" s="45"/>
      <c r="F27" s="20" t="s">
        <v>144</v>
      </c>
      <c r="G27" s="17" t="s">
        <v>145</v>
      </c>
      <c r="H27" s="17" t="s">
        <v>38</v>
      </c>
      <c r="I27" s="17" t="s">
        <v>41</v>
      </c>
      <c r="J27" s="17" t="s">
        <v>146</v>
      </c>
      <c r="K27" s="18" t="s">
        <v>134</v>
      </c>
      <c r="L27" s="36"/>
    </row>
    <row r="28" spans="1:12" ht="13.5" thickBot="1">
      <c r="A28" s="41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37"/>
    </row>
    <row r="29" spans="2:3" ht="12.75">
      <c r="B29" s="10"/>
      <c r="C29" s="10"/>
    </row>
    <row r="30" spans="2:3" ht="12.75">
      <c r="B30" s="10"/>
      <c r="C3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22.00390625" style="0" customWidth="1"/>
    <col min="4" max="4" width="6.7109375" style="0" customWidth="1"/>
    <col min="5" max="5" width="5.28125" style="0" customWidth="1"/>
    <col min="6" max="6" width="5.421875" style="0" customWidth="1"/>
    <col min="7" max="7" width="6.140625" style="0" customWidth="1"/>
    <col min="8" max="8" width="6.00390625" style="0" customWidth="1"/>
    <col min="9" max="9" width="7.140625" style="0" customWidth="1"/>
    <col min="10" max="10" width="7.28125" style="0" customWidth="1"/>
    <col min="11" max="16384" width="11.421875" style="0" customWidth="1"/>
  </cols>
  <sheetData>
    <row r="1" ht="12.75">
      <c r="A1" t="s">
        <v>147</v>
      </c>
    </row>
    <row r="3" ht="13.5" thickBot="1"/>
    <row r="4" spans="2:11" ht="13.5" thickBot="1">
      <c r="B4" s="69" t="s">
        <v>148</v>
      </c>
      <c r="C4" s="70" t="s">
        <v>149</v>
      </c>
      <c r="E4" s="70" t="s">
        <v>21</v>
      </c>
      <c r="F4" s="70" t="s">
        <v>22</v>
      </c>
      <c r="G4" s="70" t="s">
        <v>23</v>
      </c>
      <c r="H4" s="70" t="s">
        <v>24</v>
      </c>
      <c r="I4" s="71"/>
      <c r="J4" s="72" t="s">
        <v>150</v>
      </c>
      <c r="K4" s="73"/>
    </row>
    <row r="5" spans="2:11" ht="12.75">
      <c r="B5" s="65" t="s">
        <v>151</v>
      </c>
      <c r="C5" s="67" t="s">
        <v>152</v>
      </c>
      <c r="E5" s="75"/>
      <c r="F5" s="45"/>
      <c r="G5" s="45"/>
      <c r="H5" s="45"/>
      <c r="I5" s="74" t="s">
        <v>153</v>
      </c>
      <c r="J5" s="50" t="s">
        <v>154</v>
      </c>
      <c r="K5" s="51" t="s">
        <v>155</v>
      </c>
    </row>
    <row r="6" spans="2:11" ht="12.75">
      <c r="B6" s="65" t="s">
        <v>156</v>
      </c>
      <c r="C6" s="67" t="s">
        <v>157</v>
      </c>
      <c r="E6" s="45"/>
      <c r="F6" s="45"/>
      <c r="G6" s="45"/>
      <c r="H6" s="45"/>
      <c r="I6" s="39" t="s">
        <v>159</v>
      </c>
      <c r="J6" s="45" t="s">
        <v>160</v>
      </c>
      <c r="K6" s="36">
        <v>1</v>
      </c>
    </row>
    <row r="7" spans="2:11" ht="12.75">
      <c r="B7" s="65" t="s">
        <v>161</v>
      </c>
      <c r="C7" s="67" t="s">
        <v>162</v>
      </c>
      <c r="E7" s="45"/>
      <c r="I7" s="39" t="s">
        <v>164</v>
      </c>
      <c r="J7" s="45" t="s">
        <v>160</v>
      </c>
      <c r="K7" s="36">
        <v>1</v>
      </c>
    </row>
    <row r="8" spans="2:11" ht="12.75">
      <c r="B8" s="65" t="s">
        <v>165</v>
      </c>
      <c r="C8" s="67" t="s">
        <v>166</v>
      </c>
      <c r="E8" s="45"/>
      <c r="I8" s="39" t="s">
        <v>167</v>
      </c>
      <c r="J8" s="45" t="s">
        <v>160</v>
      </c>
      <c r="K8" s="36">
        <v>1</v>
      </c>
    </row>
    <row r="9" spans="2:11" ht="12.75">
      <c r="B9" s="65" t="s">
        <v>168</v>
      </c>
      <c r="C9" s="67" t="s">
        <v>169</v>
      </c>
      <c r="E9" s="76"/>
      <c r="I9" s="39" t="s">
        <v>170</v>
      </c>
      <c r="J9" s="45" t="s">
        <v>160</v>
      </c>
      <c r="K9" s="36">
        <v>1</v>
      </c>
    </row>
    <row r="10" spans="2:11" ht="12.75">
      <c r="B10" s="65" t="s">
        <v>171</v>
      </c>
      <c r="C10" s="67" t="s">
        <v>166</v>
      </c>
      <c r="E10" s="45"/>
      <c r="I10" s="39" t="s">
        <v>173</v>
      </c>
      <c r="J10" s="45" t="s">
        <v>160</v>
      </c>
      <c r="K10" s="36">
        <v>1</v>
      </c>
    </row>
    <row r="11" spans="2:11" ht="12.75">
      <c r="B11" s="65" t="s">
        <v>174</v>
      </c>
      <c r="C11" s="67" t="s">
        <v>175</v>
      </c>
      <c r="E11" s="45"/>
      <c r="I11" s="39" t="s">
        <v>177</v>
      </c>
      <c r="J11" s="45" t="s">
        <v>160</v>
      </c>
      <c r="K11" s="36">
        <v>1</v>
      </c>
    </row>
    <row r="12" spans="2:11" ht="12.75">
      <c r="B12" s="65" t="s">
        <v>178</v>
      </c>
      <c r="C12" s="67" t="s">
        <v>169</v>
      </c>
      <c r="E12" s="45"/>
      <c r="I12" s="39" t="s">
        <v>179</v>
      </c>
      <c r="J12" s="45" t="s">
        <v>160</v>
      </c>
      <c r="K12" s="36">
        <v>1</v>
      </c>
    </row>
    <row r="13" spans="2:11" ht="12.75">
      <c r="B13" s="65" t="s">
        <v>180</v>
      </c>
      <c r="C13" s="67" t="s">
        <v>181</v>
      </c>
      <c r="E13" s="45"/>
      <c r="I13" s="39" t="s">
        <v>182</v>
      </c>
      <c r="J13" s="45" t="s">
        <v>160</v>
      </c>
      <c r="K13" s="36">
        <v>1</v>
      </c>
    </row>
    <row r="14" spans="2:11" ht="12.75">
      <c r="B14" s="65"/>
      <c r="C14" s="67"/>
      <c r="E14" s="45"/>
      <c r="I14" s="39" t="s">
        <v>183</v>
      </c>
      <c r="J14" s="45" t="s">
        <v>160</v>
      </c>
      <c r="K14" s="36">
        <v>1</v>
      </c>
    </row>
    <row r="15" spans="2:11" ht="12.75">
      <c r="B15" s="65" t="s">
        <v>184</v>
      </c>
      <c r="C15" s="67" t="s">
        <v>185</v>
      </c>
      <c r="E15" s="45"/>
      <c r="I15" s="39" t="s">
        <v>186</v>
      </c>
      <c r="J15" s="45" t="s">
        <v>160</v>
      </c>
      <c r="K15" s="36">
        <v>1</v>
      </c>
    </row>
    <row r="16" spans="2:11" ht="12.75">
      <c r="B16" s="65"/>
      <c r="C16" s="67"/>
      <c r="E16" s="45"/>
      <c r="I16" s="39" t="s">
        <v>187</v>
      </c>
      <c r="J16" s="45" t="s">
        <v>160</v>
      </c>
      <c r="K16" s="36">
        <v>1</v>
      </c>
    </row>
    <row r="17" spans="2:11" ht="12.75">
      <c r="B17" s="65" t="s">
        <v>188</v>
      </c>
      <c r="C17" s="67" t="s">
        <v>189</v>
      </c>
      <c r="E17" s="45"/>
      <c r="I17" s="39" t="s">
        <v>190</v>
      </c>
      <c r="J17" s="45" t="s">
        <v>191</v>
      </c>
      <c r="K17" s="36"/>
    </row>
    <row r="18" spans="2:11" ht="12.75">
      <c r="B18" s="65" t="s">
        <v>192</v>
      </c>
      <c r="C18" s="67" t="s">
        <v>193</v>
      </c>
      <c r="E18" s="45"/>
      <c r="I18" s="39" t="s">
        <v>194</v>
      </c>
      <c r="J18" s="45" t="s">
        <v>160</v>
      </c>
      <c r="K18" s="36">
        <f>256/186</f>
        <v>1.3763440860215055</v>
      </c>
    </row>
    <row r="19" spans="2:11" ht="12.75">
      <c r="B19" s="65" t="s">
        <v>195</v>
      </c>
      <c r="C19" s="67" t="s">
        <v>196</v>
      </c>
      <c r="E19" s="45"/>
      <c r="I19" s="39" t="s">
        <v>197</v>
      </c>
      <c r="J19" s="45" t="s">
        <v>191</v>
      </c>
      <c r="K19" s="36"/>
    </row>
    <row r="20" spans="2:11" ht="12.75">
      <c r="B20" s="65"/>
      <c r="C20" s="67"/>
      <c r="E20" s="45"/>
      <c r="I20" s="39" t="s">
        <v>198</v>
      </c>
      <c r="J20" s="45" t="s">
        <v>191</v>
      </c>
      <c r="K20" s="36"/>
    </row>
    <row r="21" spans="2:11" ht="13.5" thickBot="1">
      <c r="B21" s="65" t="s">
        <v>199</v>
      </c>
      <c r="C21" s="67" t="s">
        <v>200</v>
      </c>
      <c r="E21" s="45"/>
      <c r="I21" s="41" t="s">
        <v>201</v>
      </c>
      <c r="J21" s="46" t="s">
        <v>191</v>
      </c>
      <c r="K21" s="37"/>
    </row>
    <row r="22" spans="2:11" ht="12.75">
      <c r="B22" s="65"/>
      <c r="C22" s="67"/>
      <c r="E22" s="45"/>
      <c r="I22" s="45"/>
      <c r="J22" s="45"/>
      <c r="K22" s="45"/>
    </row>
    <row r="23" spans="2:11" ht="13.5" thickBot="1">
      <c r="B23" s="66" t="s">
        <v>125</v>
      </c>
      <c r="C23" s="68" t="s">
        <v>202</v>
      </c>
      <c r="E23" s="45"/>
      <c r="I23" s="45"/>
      <c r="J23" s="45"/>
      <c r="K23" s="45"/>
    </row>
    <row r="24" spans="5:11" ht="13.5" thickBot="1">
      <c r="E24" s="45"/>
      <c r="I24" s="45"/>
      <c r="J24" s="45"/>
      <c r="K24" s="45"/>
    </row>
    <row r="25" spans="2:11" ht="12.75">
      <c r="B25" s="43" t="s">
        <v>203</v>
      </c>
      <c r="C25" s="77" t="s">
        <v>158</v>
      </c>
      <c r="E25" s="45"/>
      <c r="I25" s="45"/>
      <c r="J25" s="45"/>
      <c r="K25" s="45"/>
    </row>
    <row r="26" spans="2:3" ht="13.5" thickBot="1">
      <c r="B26" s="41"/>
      <c r="C26" s="68" t="s">
        <v>163</v>
      </c>
    </row>
    <row r="27" spans="2:3" ht="12.75">
      <c r="B27" s="39" t="s">
        <v>204</v>
      </c>
      <c r="C27" s="67" t="s">
        <v>172</v>
      </c>
    </row>
    <row r="28" spans="2:3" ht="13.5" thickBot="1">
      <c r="B28" s="41"/>
      <c r="C28" s="68" t="s">
        <v>176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damir</cp:lastModifiedBy>
  <cp:lastPrinted>1998-08-22T10:54:09Z</cp:lastPrinted>
  <dcterms:created xsi:type="dcterms:W3CDTF">1996-10-14T23:33:28Z</dcterms:created>
  <dcterms:modified xsi:type="dcterms:W3CDTF">2000-07-01T11:06:42Z</dcterms:modified>
  <cp:category/>
  <cp:version/>
  <cp:contentType/>
  <cp:contentStatus/>
</cp:coreProperties>
</file>