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416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<sst xmlns="http://schemas.openxmlformats.org/spreadsheetml/2006/main" count="18" uniqueCount="18">
  <si>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Spherical Theory</t>
  </si>
  <si>
    <t>AR: Aspect Ratio</t>
  </si>
  <si>
    <t>Enter the desired data in the orange cells to obtain the results in the green cells</t>
  </si>
  <si>
    <t>PAP: Profile Aligment Point</t>
  </si>
  <si>
    <t>LE Tube size</t>
  </si>
  <si>
    <t>Kite AR</t>
  </si>
  <si>
    <t>PAP</t>
  </si>
  <si>
    <t>Center and wingtip AoA are in degrees</t>
  </si>
  <si>
    <t>Center AoA</t>
  </si>
  <si>
    <t>Wingtip AoA</t>
  </si>
  <si>
    <t>Airfoil Thickness, Tube sizes are in percentage of Chord</t>
  </si>
  <si>
    <t>Surfplan Center AoA</t>
  </si>
  <si>
    <t>Center Airfoil Thickness</t>
  </si>
  <si>
    <t>Surfplan Tip AoA</t>
  </si>
  <si>
    <t>Tip/Center Chord Ratio</t>
  </si>
  <si>
    <t>Surfplan PAP</t>
  </si>
  <si>
    <t>Surplan parameters are calculated for Surplan's specific implementation</t>
  </si>
  <si>
    <t>Tip Airfoil Thickness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</si>
</sst>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2"/>
      <name val="Arial"/>
      <family val="2"/>
    </font>
    <font>
      <b/>
      <sz val="10"/>
      <color indexed="5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7109375" style="4" customWidth="1"/>
    <col min="2" max="2" width="22.140625" style="4" customWidth="1"/>
    <col min="3" max="3" width="13.28125" style="4" customWidth="1"/>
    <col min="4" max="4" width="19.8515625" style="4" customWidth="1"/>
    <col min="5" max="5" width="16.57421875" style="4" customWidth="1"/>
    <col min="6" max="6" width="22.8515625" style="4" bestFit="1" customWidth="1"/>
    <col min="7" max="7" width="19.57421875" style="4" customWidth="1"/>
    <col min="8" max="8" width="12.57421875" style="4" customWidth="1"/>
    <col min="9" max="9" width="13.28125" style="0" bestFit="1" customWidth="1"/>
  </cols>
  <sheetData>
    <row r="2" spans="4:5" ht="26.25">
      <c r="D2" s="7" t="s">
        <v>0</v>
      </c>
      <c r="E2" s="7"/>
    </row>
    <row r="3" spans="4:8" ht="27" thickBot="1">
      <c r="D3" s="7"/>
      <c r="E3" s="7"/>
      <c r="H3"/>
    </row>
    <row r="4" spans="1:7" s="1" customFormat="1" ht="13.5" thickBot="1">
      <c r="A4" s="5" t="s">
        <v>5</v>
      </c>
      <c r="B4" s="5" t="s">
        <v>14</v>
      </c>
      <c r="C4" s="5" t="s">
        <v>6</v>
      </c>
      <c r="D4" s="19" t="s">
        <v>8</v>
      </c>
      <c r="E4" s="19" t="s">
        <v>9</v>
      </c>
      <c r="F4" s="6" t="s">
        <v>12</v>
      </c>
      <c r="G4" s="6" t="s">
        <v>17</v>
      </c>
    </row>
    <row r="5" spans="1:8" ht="13.5" thickBot="1">
      <c r="A5" s="5">
        <v>5</v>
      </c>
      <c r="B5" s="11">
        <v>0.3</v>
      </c>
      <c r="C5" s="11">
        <v>0.42</v>
      </c>
      <c r="D5" s="20">
        <f>((3.14159)*(0.5-C5)/(2*A5))*180</f>
        <v>4.5238896</v>
      </c>
      <c r="E5" s="20">
        <f>D5*B5</f>
        <v>1.35716688</v>
      </c>
      <c r="F5" s="10">
        <f>(1-COS(((3.14159)^2/(2*A5))/2))/(2*SIN(((3.14159)^2/(2*A5))/2))</f>
        <v>0.12593596025876477</v>
      </c>
      <c r="G5" s="10">
        <f>F5*B5</f>
        <v>0.03778078807762943</v>
      </c>
      <c r="H5"/>
    </row>
    <row r="6" spans="1:9" ht="13.5" thickBot="1">
      <c r="A6" s="12"/>
      <c r="B6" s="12"/>
      <c r="C6" s="18" t="s">
        <v>15</v>
      </c>
      <c r="D6" s="17" t="s">
        <v>11</v>
      </c>
      <c r="E6" s="17" t="s">
        <v>13</v>
      </c>
      <c r="F6" s="6" t="s">
        <v>4</v>
      </c>
      <c r="G6" s="15"/>
      <c r="H6" s="3"/>
      <c r="I6" s="3"/>
    </row>
    <row r="7" spans="1:9" ht="13.5" thickBot="1">
      <c r="A7" s="12"/>
      <c r="B7" s="12"/>
      <c r="C7" s="10">
        <f>C5-(0.5-C5)/2</f>
        <v>0.38</v>
      </c>
      <c r="D7" s="9">
        <f>D5/2</f>
        <v>2.2619448</v>
      </c>
      <c r="E7" s="9">
        <f>E5/2</f>
        <v>0.67858344</v>
      </c>
      <c r="F7" s="10">
        <f>SIN(D5*3.14159/180)</f>
        <v>0.07887468926419947</v>
      </c>
      <c r="G7" s="15"/>
      <c r="H7" s="2"/>
      <c r="I7" s="3"/>
    </row>
    <row r="8" spans="1:10" ht="12.75">
      <c r="A8" s="12"/>
      <c r="B8" s="12"/>
      <c r="C8" s="13"/>
      <c r="D8" s="16"/>
      <c r="E8" s="16"/>
      <c r="F8" s="14"/>
      <c r="G8" s="14"/>
      <c r="H8" s="15"/>
      <c r="I8" s="2"/>
      <c r="J8" s="3"/>
    </row>
    <row r="9" spans="1:2" ht="12.75">
      <c r="A9" s="8" t="s">
        <v>2</v>
      </c>
      <c r="B9" s="8"/>
    </row>
    <row r="10" spans="1:2" ht="12.75">
      <c r="A10" s="8"/>
      <c r="B10" s="8"/>
    </row>
    <row r="11" spans="1:2" ht="12.75">
      <c r="A11" s="8" t="s">
        <v>1</v>
      </c>
      <c r="B11" s="8"/>
    </row>
    <row r="12" spans="1:2" ht="12.75">
      <c r="A12" s="8" t="s">
        <v>3</v>
      </c>
      <c r="B12" s="8"/>
    </row>
    <row r="13" spans="1:2" ht="12.75">
      <c r="A13" s="8" t="s">
        <v>7</v>
      </c>
      <c r="B13" s="8"/>
    </row>
    <row r="14" spans="1:2" ht="12.75">
      <c r="A14" s="8" t="s">
        <v>10</v>
      </c>
      <c r="B14" s="8"/>
    </row>
    <row r="15" spans="1:2" ht="12.75">
      <c r="A15" s="8"/>
      <c r="B15" s="8"/>
    </row>
    <row r="16" spans="1:2" ht="12.75">
      <c r="A16" s="8" t="s">
        <v>16</v>
      </c>
      <c r="B16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Vu</dc:creator>
  <cp:keywords/>
  <dc:description/>
  <cp:lastModifiedBy>Hung Vu</cp:lastModifiedBy>
  <dcterms:created xsi:type="dcterms:W3CDTF">2005-04-18T14:54:00Z</dcterms:created>
  <dcterms:modified xsi:type="dcterms:W3CDTF">2005-04-23T03:53:25Z</dcterms:modified>
  <cp:category/>
  <cp:version/>
  <cp:contentType/>
  <cp:contentStatus/>
</cp:coreProperties>
</file>