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<sst xmlns="http://schemas.openxmlformats.org/spreadsheetml/2006/main" count="19" uniqueCount="19">
  <si>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</t>
  </si>
  <si>
    <t>modulo n</t>
  </si>
  <si>
    <t>SIA d un numero primo rispetto a</t>
  </si>
  <si>
    <t>DATI I NUMERI P E Q</t>
  </si>
  <si>
    <t>Q</t>
  </si>
  <si>
    <t>(p-1) (q-1) ossia</t>
  </si>
  <si>
    <t xml:space="preserve">SIA d </t>
  </si>
  <si>
    <t>IL M.C.D. è 1</t>
  </si>
  <si>
    <t>i numeri 24 e 7</t>
  </si>
  <si>
    <t>sono coprimi</t>
  </si>
  <si>
    <t>LA COPPIA (n, a) RAPPRESENTA LA CHIAVE PUBBLICA OSSIA</t>
  </si>
  <si>
    <t>(35;7)</t>
  </si>
  <si>
    <t xml:space="preserve">PRESSO UN NUMERO INTERO K </t>
  </si>
  <si>
    <t>APPLICANDO L'ALGORITMO DI EUCLIDE</t>
  </si>
  <si>
    <t>A COPPIA (n, h) costituisce la chiave privata (35;7)</t>
  </si>
  <si>
    <t>SIA M il messaggio da INVIARE</t>
  </si>
  <si>
    <t>m</t>
  </si>
  <si>
    <t>FUNZIONE DI CODIFICA</t>
  </si>
  <si>
    <t>FUNZIONE DECODIFICA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</si>
</sst>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0" borderId="13" xfId="0" applyFill="1" applyBorder="1" applyAlignment="1">
      <alignment/>
    </xf>
    <xf numFmtId="1" fontId="0" fillId="8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" fillId="9" borderId="17" xfId="0" applyFont="1" applyFill="1" applyBorder="1" applyAlignment="1">
      <alignment/>
    </xf>
    <xf numFmtId="0" fontId="2" fillId="9" borderId="18" xfId="0" applyFont="1" applyFill="1" applyBorder="1" applyAlignment="1">
      <alignment/>
    </xf>
    <xf numFmtId="0" fontId="2" fillId="9" borderId="19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0" fontId="2" fillId="10" borderId="18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13" borderId="5" xfId="0" applyFill="1" applyBorder="1" applyAlignment="1">
      <alignment/>
    </xf>
    <xf numFmtId="0" fontId="0" fillId="13" borderId="6" xfId="0" applyFill="1" applyBorder="1" applyAlignment="1">
      <alignment/>
    </xf>
    <xf numFmtId="0" fontId="0" fillId="13" borderId="3" xfId="0" applyFill="1" applyBorder="1" applyAlignment="1">
      <alignment/>
    </xf>
    <xf numFmtId="0" fontId="0" fillId="14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20" xfId="0" applyFill="1" applyBorder="1" applyAlignment="1">
      <alignment/>
    </xf>
    <xf numFmtId="0" fontId="2" fillId="16" borderId="2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3" fillId="17" borderId="22" xfId="0" applyFont="1" applyFill="1" applyBorder="1" applyAlignment="1">
      <alignment/>
    </xf>
    <xf numFmtId="0" fontId="3" fillId="17" borderId="23" xfId="0" applyFont="1" applyFill="1" applyBorder="1" applyAlignment="1">
      <alignment/>
    </xf>
    <xf numFmtId="0" fontId="3" fillId="17" borderId="24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0" fontId="3" fillId="17" borderId="2" xfId="0" applyFont="1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2" fillId="9" borderId="20" xfId="0" applyFont="1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3" fillId="17" borderId="26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10</xdr:col>
      <xdr:colOff>476250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85850" y="342900"/>
          <a:ext cx="5619750" cy="17526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C9FCB"/>
                  </a:gs>
                  <a:gs pos="6500">
                    <a:srgbClr val="F8B049"/>
                  </a:gs>
                  <a:gs pos="10501">
                    <a:srgbClr val="F8B049"/>
                  </a:gs>
                  <a:gs pos="31500">
                    <a:srgbClr val="FEE7F2"/>
                  </a:gs>
                  <a:gs pos="33500">
                    <a:srgbClr val="F952A0"/>
                  </a:gs>
                  <a:gs pos="34500">
                    <a:srgbClr val="C50849"/>
                  </a:gs>
                  <a:gs pos="41001">
                    <a:srgbClr val="B43E85"/>
                  </a:gs>
                  <a:gs pos="50000">
                    <a:srgbClr val="F8B049"/>
                  </a:gs>
                  <a:gs pos="58999">
                    <a:srgbClr val="B43E85"/>
                  </a:gs>
                  <a:gs pos="65500">
                    <a:srgbClr val="C50849"/>
                  </a:gs>
                  <a:gs pos="66500">
                    <a:srgbClr val="F952A0"/>
                  </a:gs>
                  <a:gs pos="68500">
                    <a:srgbClr val="FEE7F2"/>
                  </a:gs>
                  <a:gs pos="89499">
                    <a:srgbClr val="F8B049"/>
                  </a:gs>
                  <a:gs pos="93500">
                    <a:srgbClr val="F8B049"/>
                  </a:gs>
                  <a:gs pos="100000">
                    <a:srgbClr val="FC9FCB"/>
                  </a:gs>
                </a:gsLst>
                <a:lin ang="1890000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ALGORITMO RSA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G73"/>
  <sheetViews>
    <sheetView tabSelected="1" workbookViewId="0" topLeftCell="A22">
      <selection activeCell="I76" sqref="I76"/>
    </sheetView>
  </sheetViews>
  <sheetFormatPr defaultColWidth="9.140625" defaultRowHeight="12.75"/>
  <cols>
    <col min="3" max="3" width="9.8515625" style="0" customWidth="1"/>
    <col min="7" max="7" width="10.421875" style="0" customWidth="1"/>
  </cols>
  <sheetData>
    <row r="16" ht="13.5" thickBot="1"/>
    <row r="17" spans="2:3" ht="13.5" thickBot="1">
      <c r="B17" s="61" t="s">
        <v>3</v>
      </c>
      <c r="C17" s="62"/>
    </row>
    <row r="18" ht="13.5" thickBot="1"/>
    <row r="19" spans="2:3" ht="13.5" thickBot="1">
      <c r="B19" s="48" t="s">
        <v>0</v>
      </c>
      <c r="C19" s="49" t="s">
        <v>4</v>
      </c>
    </row>
    <row r="20" spans="2:3" ht="12.75">
      <c r="B20" s="46">
        <v>5</v>
      </c>
      <c r="C20" s="47">
        <v>7</v>
      </c>
    </row>
    <row r="22" ht="12.75">
      <c r="B22" s="2" t="s">
        <v>1</v>
      </c>
    </row>
    <row r="23" ht="12.75">
      <c r="B23" s="3">
        <f>PRODUCT(B20,C20)</f>
        <v>35</v>
      </c>
    </row>
    <row r="24" ht="13.5" thickBot="1"/>
    <row r="25" spans="2:4" ht="12.75">
      <c r="B25" s="54" t="s">
        <v>2</v>
      </c>
      <c r="C25" s="55"/>
      <c r="D25" s="56"/>
    </row>
    <row r="26" spans="2:4" ht="13.5" thickBot="1">
      <c r="B26" s="63" t="s">
        <v>5</v>
      </c>
      <c r="C26" s="64"/>
      <c r="D26" s="57"/>
    </row>
    <row r="27" ht="12.75">
      <c r="B27" s="58">
        <f>PRODUCT((B20-1),(C20-1))</f>
        <v>24</v>
      </c>
    </row>
    <row r="28" ht="13.5" thickBot="1"/>
    <row r="29" spans="2:6" ht="13.5" thickBot="1">
      <c r="B29" s="51" t="s">
        <v>6</v>
      </c>
      <c r="C29" s="1"/>
      <c r="D29" s="1"/>
      <c r="E29" s="1"/>
      <c r="F29" s="1"/>
    </row>
    <row r="30" spans="2:6" ht="13.5" thickBot="1">
      <c r="B30" s="50">
        <v>7</v>
      </c>
      <c r="C30" s="28" t="s">
        <v>13</v>
      </c>
      <c r="D30" s="29"/>
      <c r="E30" s="29"/>
      <c r="F30" s="30"/>
    </row>
    <row r="32" ht="12.75">
      <c r="B32" s="4">
        <v>24</v>
      </c>
    </row>
    <row r="33" ht="12.75">
      <c r="B33" s="4">
        <v>7</v>
      </c>
    </row>
    <row r="34" ht="12.75">
      <c r="B34" s="4">
        <f>MOD(B32,B33)</f>
        <v>3</v>
      </c>
    </row>
    <row r="38" spans="2:5" ht="12.75">
      <c r="B38" s="5" t="s">
        <v>7</v>
      </c>
      <c r="C38" s="6"/>
      <c r="D38" s="6" t="s">
        <v>8</v>
      </c>
      <c r="E38" s="7"/>
    </row>
    <row r="39" spans="2:3" ht="12.75">
      <c r="B39" s="5" t="s">
        <v>9</v>
      </c>
      <c r="C39" s="7"/>
    </row>
    <row r="41" spans="2:7" ht="12.75">
      <c r="B41" s="8" t="s">
        <v>10</v>
      </c>
      <c r="C41" s="9"/>
      <c r="D41" s="9"/>
      <c r="E41" s="9"/>
      <c r="F41" s="9"/>
      <c r="G41" s="10"/>
    </row>
    <row r="42" spans="2:7" ht="12.75">
      <c r="B42" s="11"/>
      <c r="C42" s="12"/>
      <c r="D42" s="12" t="s">
        <v>11</v>
      </c>
      <c r="E42" s="12"/>
      <c r="F42" s="12"/>
      <c r="G42" s="13"/>
    </row>
    <row r="44" ht="13.5" thickBot="1"/>
    <row r="45" spans="2:5" ht="13.5" thickBot="1">
      <c r="B45" s="31" t="s">
        <v>12</v>
      </c>
      <c r="C45" s="32"/>
      <c r="D45" s="32"/>
      <c r="E45" s="33"/>
    </row>
    <row r="46" ht="13.5" thickBot="1">
      <c r="E46" s="59">
        <v>2</v>
      </c>
    </row>
    <row r="47" ht="13.5" thickBot="1">
      <c r="B47" s="60">
        <v>9</v>
      </c>
    </row>
    <row r="48" spans="2:5" ht="12.75">
      <c r="B48" s="18"/>
      <c r="C48" s="14"/>
      <c r="D48" s="14"/>
      <c r="E48" s="15"/>
    </row>
    <row r="49" spans="2:5" ht="12.75">
      <c r="B49" s="18"/>
      <c r="C49" s="16"/>
      <c r="D49" s="16"/>
      <c r="E49" s="17"/>
    </row>
    <row r="52" ht="12.75">
      <c r="C52" s="23">
        <f>($E$46*B27-1)/$B$30</f>
        <v>6.714285714285714</v>
      </c>
    </row>
    <row r="54" spans="2:6" ht="12.75">
      <c r="B54" s="19" t="s">
        <v>14</v>
      </c>
      <c r="C54" s="20"/>
      <c r="D54" s="20"/>
      <c r="E54" s="20"/>
      <c r="F54" s="21"/>
    </row>
    <row r="55" ht="13.5" thickBot="1"/>
    <row r="56" spans="2:4" ht="13.5" thickBot="1">
      <c r="B56" s="34" t="s">
        <v>15</v>
      </c>
      <c r="C56" s="35"/>
      <c r="D56" s="36"/>
    </row>
    <row r="57" ht="13.5" thickBot="1"/>
    <row r="58" ht="12.75">
      <c r="C58" s="52" t="s">
        <v>16</v>
      </c>
    </row>
    <row r="59" ht="12.75">
      <c r="C59" s="53">
        <v>3</v>
      </c>
    </row>
    <row r="60" ht="13.5" thickBot="1"/>
    <row r="61" spans="2:4" ht="13.5" thickBot="1">
      <c r="B61" s="37" t="s">
        <v>17</v>
      </c>
      <c r="C61" s="38"/>
      <c r="D61" s="39"/>
    </row>
    <row r="63" spans="2:4" ht="12.75">
      <c r="B63" s="22"/>
      <c r="C63" s="43"/>
      <c r="D63" s="44"/>
    </row>
    <row r="66" ht="12.75">
      <c r="B66" s="45">
        <f>MOD(POWER($C$59,$B$30),$B$23)</f>
        <v>17</v>
      </c>
    </row>
    <row r="68" ht="13.5" thickBot="1"/>
    <row r="69" spans="2:4" ht="13.5" thickBot="1">
      <c r="B69" s="40" t="s">
        <v>18</v>
      </c>
      <c r="C69" s="41"/>
      <c r="D69" s="42"/>
    </row>
    <row r="71" spans="2:4" ht="12.75">
      <c r="B71" s="24"/>
      <c r="C71" s="25"/>
      <c r="D71" s="26"/>
    </row>
    <row r="73" ht="12.75">
      <c r="B73" s="27">
        <f>MOD(POWER($B$66,$C$52),B23)</f>
        <v>5.379733175039291</v>
      </c>
    </row>
  </sheetData>
  <mergeCells count="2">
    <mergeCell ref="B17:C17"/>
    <mergeCell ref="B26:C26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200244" r:id="rId1"/>
    <oleObject progId="Equation.3" shapeId="219651" r:id="rId2"/>
    <oleObject progId="Equation.3" shapeId="249153" r:id="rId3"/>
    <oleObject progId="Equation.3" shapeId="249154" r:id="rId4"/>
    <oleObject progId="Equation.3" shapeId="26263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</dc:creator>
  <cp:keywords/>
  <dc:description/>
  <cp:lastModifiedBy>Alunno</cp:lastModifiedBy>
  <dcterms:created xsi:type="dcterms:W3CDTF">2010-01-08T16:37:00Z</dcterms:created>
  <dcterms:modified xsi:type="dcterms:W3CDTF">2010-01-12T17:15:21Z</dcterms:modified>
  <cp:category/>
  <cp:version/>
  <cp:contentType/>
  <cp:contentStatus/>
</cp:coreProperties>
</file>