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<sst xmlns="http://schemas.openxmlformats.org/spreadsheetml/2006/main" count="111" uniqueCount="20">
  <si>
    <t>X</t>
  </si>
  <si>
    <t>:</t>
  </si>
  <si>
    <t xml:space="preserve"> =</t>
  </si>
  <si>
    <t>x</t>
  </si>
  <si>
    <t xml:space="preserve"> </t>
  </si>
  <si>
    <t>Problemi</t>
  </si>
  <si>
    <t>y</t>
  </si>
  <si>
    <t xml:space="preserve"> +</t>
  </si>
  <si>
    <t>Rapporto</t>
  </si>
  <si>
    <t>:      x</t>
  </si>
  <si>
    <t xml:space="preserve">     :     </t>
  </si>
  <si>
    <t xml:space="preserve">  =</t>
  </si>
  <si>
    <t>.</t>
  </si>
  <si>
    <t xml:space="preserve"> -</t>
  </si>
  <si>
    <t xml:space="preserve"> :</t>
  </si>
  <si>
    <t xml:space="preserve"> .</t>
  </si>
  <si>
    <t>xy</t>
  </si>
  <si>
    <t xml:space="preserve"> Proporzioni continue</t>
  </si>
  <si>
    <t xml:space="preserve"> x</t>
  </si>
  <si>
    <t>Proporzioni Continue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</si>
</sst>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sz val="11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/>
    </xf>
    <xf numFmtId="0" fontId="2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2" fontId="8" fillId="3" borderId="3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9" fillId="3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3" borderId="0" xfId="15" applyFont="1" applyFill="1" applyAlignment="1">
      <alignment/>
    </xf>
    <xf numFmtId="0" fontId="8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180975</xdr:rowOff>
    </xdr:from>
    <xdr:to>
      <xdr:col>12</xdr:col>
      <xdr:colOff>276225</xdr:colOff>
      <xdr:row>11</xdr:row>
      <xdr:rowOff>47625</xdr:rowOff>
    </xdr:to>
    <xdr:sp>
      <xdr:nvSpPr>
        <xdr:cNvPr id="1" name="AutoShape 1"/>
        <xdr:cNvSpPr>
          <a:spLocks/>
        </xdr:cNvSpPr>
      </xdr:nvSpPr>
      <xdr:spPr>
        <a:xfrm rot="21201467">
          <a:off x="485775" y="504825"/>
          <a:ext cx="5229225" cy="1466850"/>
        </a:xfrm>
        <a:prstGeom prst="rect"/>
        <a:noFill/>
      </xdr:spPr>
      <xdr:txBody>
        <a:bodyPr fromWordArt="1" wrap="none">
          <a:prstTxWarp prst="textDeflate"/>
        </a:bodyPr>
        <a:p>
          <a:pPr algn="ctr"/>
          <a:r>
            <a:rPr sz="4800" b="1" kern="10" spc="0">
              <a:ln w="9525" cmpd="sng">
                <a:solidFill>
                  <a:srgbClr val="6600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FFFF"/>
                  </a:gs>
                  <a:gs pos="100000">
                    <a:srgbClr val="0000FF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Cooper Black"/>
              <a:cs typeface="Cooper Black"/>
            </a:rPr>
            <a:t>RAPPORTI E PROPORZIONI</a:t>
          </a:r>
        </a:p>
      </xdr:txBody>
    </xdr:sp>
    <xdr:clientData/>
  </xdr:twoCellAnchor>
  <xdr:twoCellAnchor>
    <xdr:from>
      <xdr:col>9</xdr:col>
      <xdr:colOff>19050</xdr:colOff>
      <xdr:row>15</xdr:row>
      <xdr:rowOff>95250</xdr:rowOff>
    </xdr:from>
    <xdr:to>
      <xdr:col>10</xdr:col>
      <xdr:colOff>19050</xdr:colOff>
      <xdr:row>17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924300" y="2667000"/>
          <a:ext cx="600075" cy="43815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95250</xdr:rowOff>
    </xdr:from>
    <xdr:to>
      <xdr:col>9</xdr:col>
      <xdr:colOff>600075</xdr:colOff>
      <xdr:row>21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3914775" y="3552825"/>
          <a:ext cx="590550" cy="43815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23</xdr:row>
      <xdr:rowOff>104775</xdr:rowOff>
    </xdr:from>
    <xdr:to>
      <xdr:col>10</xdr:col>
      <xdr:colOff>9525</xdr:colOff>
      <xdr:row>25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933825" y="4448175"/>
          <a:ext cx="581025" cy="43815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27</xdr:row>
      <xdr:rowOff>85725</xdr:rowOff>
    </xdr:from>
    <xdr:to>
      <xdr:col>10</xdr:col>
      <xdr:colOff>38100</xdr:colOff>
      <xdr:row>29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933825" y="5314950"/>
          <a:ext cx="609600" cy="43815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114300</xdr:rowOff>
    </xdr:from>
    <xdr:to>
      <xdr:col>13</xdr:col>
      <xdr:colOff>561975</xdr:colOff>
      <xdr:row>17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6048375" y="2686050"/>
          <a:ext cx="561975" cy="43815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19</xdr:row>
      <xdr:rowOff>95250</xdr:rowOff>
    </xdr:from>
    <xdr:to>
      <xdr:col>13</xdr:col>
      <xdr:colOff>561975</xdr:colOff>
      <xdr:row>21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6029325" y="3552825"/>
          <a:ext cx="581025" cy="43815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23</xdr:row>
      <xdr:rowOff>85725</xdr:rowOff>
    </xdr:from>
    <xdr:to>
      <xdr:col>13</xdr:col>
      <xdr:colOff>561975</xdr:colOff>
      <xdr:row>25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6029325" y="4429125"/>
          <a:ext cx="581025" cy="43815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590550</xdr:colOff>
      <xdr:row>27</xdr:row>
      <xdr:rowOff>85725</xdr:rowOff>
    </xdr:from>
    <xdr:to>
      <xdr:col>13</xdr:col>
      <xdr:colOff>561975</xdr:colOff>
      <xdr:row>29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6029325" y="5314950"/>
          <a:ext cx="581025" cy="43815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44</xdr:row>
      <xdr:rowOff>171450</xdr:rowOff>
    </xdr:from>
    <xdr:to>
      <xdr:col>9</xdr:col>
      <xdr:colOff>600075</xdr:colOff>
      <xdr:row>48</xdr:row>
      <xdr:rowOff>114300</xdr:rowOff>
    </xdr:to>
    <xdr:sp>
      <xdr:nvSpPr>
        <xdr:cNvPr id="10" name="AutoShape 10"/>
        <xdr:cNvSpPr>
          <a:spLocks/>
        </xdr:cNvSpPr>
      </xdr:nvSpPr>
      <xdr:spPr>
        <a:xfrm rot="5403294">
          <a:off x="4086225" y="9020175"/>
          <a:ext cx="419100" cy="657225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48</xdr:row>
      <xdr:rowOff>66675</xdr:rowOff>
    </xdr:from>
    <xdr:to>
      <xdr:col>6</xdr:col>
      <xdr:colOff>66675</xdr:colOff>
      <xdr:row>50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2628900" y="9629775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48</xdr:row>
      <xdr:rowOff>66675</xdr:rowOff>
    </xdr:from>
    <xdr:to>
      <xdr:col>8</xdr:col>
      <xdr:colOff>352425</xdr:colOff>
      <xdr:row>50</xdr:row>
      <xdr:rowOff>152400</xdr:rowOff>
    </xdr:to>
    <xdr:sp>
      <xdr:nvSpPr>
        <xdr:cNvPr id="12" name="AutoShape 12"/>
        <xdr:cNvSpPr>
          <a:spLocks/>
        </xdr:cNvSpPr>
      </xdr:nvSpPr>
      <xdr:spPr>
        <a:xfrm rot="10817812">
          <a:off x="3714750" y="9629775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48</xdr:row>
      <xdr:rowOff>57150</xdr:rowOff>
    </xdr:from>
    <xdr:to>
      <xdr:col>10</xdr:col>
      <xdr:colOff>495300</xdr:colOff>
      <xdr:row>50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4924425" y="9620250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400050</xdr:colOff>
      <xdr:row>48</xdr:row>
      <xdr:rowOff>57150</xdr:rowOff>
    </xdr:from>
    <xdr:to>
      <xdr:col>13</xdr:col>
      <xdr:colOff>476250</xdr:colOff>
      <xdr:row>50</xdr:row>
      <xdr:rowOff>142875</xdr:rowOff>
    </xdr:to>
    <xdr:sp>
      <xdr:nvSpPr>
        <xdr:cNvPr id="14" name="AutoShape 14"/>
        <xdr:cNvSpPr>
          <a:spLocks/>
        </xdr:cNvSpPr>
      </xdr:nvSpPr>
      <xdr:spPr>
        <a:xfrm rot="10817812">
          <a:off x="6448425" y="9620250"/>
          <a:ext cx="7620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52</xdr:row>
      <xdr:rowOff>38100</xdr:rowOff>
    </xdr:from>
    <xdr:to>
      <xdr:col>10</xdr:col>
      <xdr:colOff>0</xdr:colOff>
      <xdr:row>55</xdr:row>
      <xdr:rowOff>85725</xdr:rowOff>
    </xdr:to>
    <xdr:sp>
      <xdr:nvSpPr>
        <xdr:cNvPr id="15" name="AutoShape 15"/>
        <xdr:cNvSpPr>
          <a:spLocks/>
        </xdr:cNvSpPr>
      </xdr:nvSpPr>
      <xdr:spPr>
        <a:xfrm rot="5403294">
          <a:off x="4086225" y="10410825"/>
          <a:ext cx="419100" cy="619125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58</xdr:row>
      <xdr:rowOff>152400</xdr:rowOff>
    </xdr:from>
    <xdr:to>
      <xdr:col>9</xdr:col>
      <xdr:colOff>552450</xdr:colOff>
      <xdr:row>62</xdr:row>
      <xdr:rowOff>9525</xdr:rowOff>
    </xdr:to>
    <xdr:sp>
      <xdr:nvSpPr>
        <xdr:cNvPr id="16" name="AutoShape 16"/>
        <xdr:cNvSpPr>
          <a:spLocks/>
        </xdr:cNvSpPr>
      </xdr:nvSpPr>
      <xdr:spPr>
        <a:xfrm rot="5403294">
          <a:off x="4038600" y="11744325"/>
          <a:ext cx="419100" cy="619125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63</xdr:row>
      <xdr:rowOff>142875</xdr:rowOff>
    </xdr:from>
    <xdr:to>
      <xdr:col>12</xdr:col>
      <xdr:colOff>390525</xdr:colOff>
      <xdr:row>65</xdr:row>
      <xdr:rowOff>104775</xdr:rowOff>
    </xdr:to>
    <xdr:sp>
      <xdr:nvSpPr>
        <xdr:cNvPr id="17" name="AutoShape 17"/>
        <xdr:cNvSpPr>
          <a:spLocks/>
        </xdr:cNvSpPr>
      </xdr:nvSpPr>
      <xdr:spPr>
        <a:xfrm rot="21603294">
          <a:off x="5210175" y="12687300"/>
          <a:ext cx="619125" cy="428625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83</xdr:row>
      <xdr:rowOff>19050</xdr:rowOff>
    </xdr:from>
    <xdr:to>
      <xdr:col>9</xdr:col>
      <xdr:colOff>542925</xdr:colOff>
      <xdr:row>85</xdr:row>
      <xdr:rowOff>133350</xdr:rowOff>
    </xdr:to>
    <xdr:sp>
      <xdr:nvSpPr>
        <xdr:cNvPr id="18" name="AutoShape 18"/>
        <xdr:cNvSpPr>
          <a:spLocks/>
        </xdr:cNvSpPr>
      </xdr:nvSpPr>
      <xdr:spPr>
        <a:xfrm rot="5403294">
          <a:off x="4029075" y="16735425"/>
          <a:ext cx="419100" cy="49530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86</xdr:row>
      <xdr:rowOff>114300</xdr:rowOff>
    </xdr:from>
    <xdr:to>
      <xdr:col>4</xdr:col>
      <xdr:colOff>47625</xdr:colOff>
      <xdr:row>88</xdr:row>
      <xdr:rowOff>171450</xdr:rowOff>
    </xdr:to>
    <xdr:sp>
      <xdr:nvSpPr>
        <xdr:cNvPr id="19" name="AutoShape 20"/>
        <xdr:cNvSpPr>
          <a:spLocks/>
        </xdr:cNvSpPr>
      </xdr:nvSpPr>
      <xdr:spPr>
        <a:xfrm>
          <a:off x="1809750" y="17402175"/>
          <a:ext cx="76200" cy="590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86</xdr:row>
      <xdr:rowOff>104775</xdr:rowOff>
    </xdr:from>
    <xdr:to>
      <xdr:col>6</xdr:col>
      <xdr:colOff>409575</xdr:colOff>
      <xdr:row>88</xdr:row>
      <xdr:rowOff>161925</xdr:rowOff>
    </xdr:to>
    <xdr:sp>
      <xdr:nvSpPr>
        <xdr:cNvPr id="20" name="AutoShape 21"/>
        <xdr:cNvSpPr>
          <a:spLocks/>
        </xdr:cNvSpPr>
      </xdr:nvSpPr>
      <xdr:spPr>
        <a:xfrm rot="10800000">
          <a:off x="2971800" y="17392650"/>
          <a:ext cx="76200" cy="590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86</xdr:row>
      <xdr:rowOff>104775</xdr:rowOff>
    </xdr:from>
    <xdr:to>
      <xdr:col>10</xdr:col>
      <xdr:colOff>19050</xdr:colOff>
      <xdr:row>88</xdr:row>
      <xdr:rowOff>161925</xdr:rowOff>
    </xdr:to>
    <xdr:sp>
      <xdr:nvSpPr>
        <xdr:cNvPr id="21" name="AutoShape 22"/>
        <xdr:cNvSpPr>
          <a:spLocks/>
        </xdr:cNvSpPr>
      </xdr:nvSpPr>
      <xdr:spPr>
        <a:xfrm>
          <a:off x="4448175" y="17392650"/>
          <a:ext cx="76200" cy="590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86</xdr:row>
      <xdr:rowOff>133350</xdr:rowOff>
    </xdr:from>
    <xdr:to>
      <xdr:col>12</xdr:col>
      <xdr:colOff>504825</xdr:colOff>
      <xdr:row>89</xdr:row>
      <xdr:rowOff>0</xdr:rowOff>
    </xdr:to>
    <xdr:sp>
      <xdr:nvSpPr>
        <xdr:cNvPr id="22" name="AutoShape 23"/>
        <xdr:cNvSpPr>
          <a:spLocks/>
        </xdr:cNvSpPr>
      </xdr:nvSpPr>
      <xdr:spPr>
        <a:xfrm rot="10800000">
          <a:off x="5857875" y="17421225"/>
          <a:ext cx="85725" cy="590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88</xdr:row>
      <xdr:rowOff>152400</xdr:rowOff>
    </xdr:from>
    <xdr:to>
      <xdr:col>9</xdr:col>
      <xdr:colOff>542925</xdr:colOff>
      <xdr:row>91</xdr:row>
      <xdr:rowOff>76200</xdr:rowOff>
    </xdr:to>
    <xdr:sp>
      <xdr:nvSpPr>
        <xdr:cNvPr id="23" name="AutoShape 24"/>
        <xdr:cNvSpPr>
          <a:spLocks/>
        </xdr:cNvSpPr>
      </xdr:nvSpPr>
      <xdr:spPr>
        <a:xfrm rot="5403294">
          <a:off x="4029075" y="17973675"/>
          <a:ext cx="419100" cy="49530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94</xdr:row>
      <xdr:rowOff>0</xdr:rowOff>
    </xdr:from>
    <xdr:to>
      <xdr:col>9</xdr:col>
      <xdr:colOff>504825</xdr:colOff>
      <xdr:row>96</xdr:row>
      <xdr:rowOff>114300</xdr:rowOff>
    </xdr:to>
    <xdr:sp>
      <xdr:nvSpPr>
        <xdr:cNvPr id="24" name="AutoShape 25"/>
        <xdr:cNvSpPr>
          <a:spLocks/>
        </xdr:cNvSpPr>
      </xdr:nvSpPr>
      <xdr:spPr>
        <a:xfrm rot="5403294">
          <a:off x="3990975" y="19040475"/>
          <a:ext cx="419100" cy="49530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98</xdr:row>
      <xdr:rowOff>9525</xdr:rowOff>
    </xdr:from>
    <xdr:to>
      <xdr:col>12</xdr:col>
      <xdr:colOff>342900</xdr:colOff>
      <xdr:row>99</xdr:row>
      <xdr:rowOff>161925</xdr:rowOff>
    </xdr:to>
    <xdr:sp>
      <xdr:nvSpPr>
        <xdr:cNvPr id="25" name="AutoShape 26"/>
        <xdr:cNvSpPr>
          <a:spLocks/>
        </xdr:cNvSpPr>
      </xdr:nvSpPr>
      <xdr:spPr>
        <a:xfrm rot="21473060">
          <a:off x="5286375" y="19821525"/>
          <a:ext cx="495300" cy="419100"/>
        </a:xfrm>
        <a:prstGeom prst="rightArrow">
          <a:avLst/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124</xdr:row>
      <xdr:rowOff>152400</xdr:rowOff>
    </xdr:from>
    <xdr:to>
      <xdr:col>9</xdr:col>
      <xdr:colOff>523875</xdr:colOff>
      <xdr:row>127</xdr:row>
      <xdr:rowOff>76200</xdr:rowOff>
    </xdr:to>
    <xdr:sp>
      <xdr:nvSpPr>
        <xdr:cNvPr id="26" name="AutoShape 27"/>
        <xdr:cNvSpPr>
          <a:spLocks/>
        </xdr:cNvSpPr>
      </xdr:nvSpPr>
      <xdr:spPr>
        <a:xfrm rot="5403294">
          <a:off x="4010025" y="25536525"/>
          <a:ext cx="419100" cy="495300"/>
        </a:xfrm>
        <a:prstGeom prst="rightArrow">
          <a:avLst>
            <a:gd name="adj1" fmla="val 24972"/>
            <a:gd name="adj2" fmla="val -28972"/>
          </a:avLst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113</xdr:row>
      <xdr:rowOff>133350</xdr:rowOff>
    </xdr:from>
    <xdr:to>
      <xdr:col>9</xdr:col>
      <xdr:colOff>523875</xdr:colOff>
      <xdr:row>116</xdr:row>
      <xdr:rowOff>57150</xdr:rowOff>
    </xdr:to>
    <xdr:sp>
      <xdr:nvSpPr>
        <xdr:cNvPr id="27" name="AutoShape 28"/>
        <xdr:cNvSpPr>
          <a:spLocks/>
        </xdr:cNvSpPr>
      </xdr:nvSpPr>
      <xdr:spPr>
        <a:xfrm rot="5403294">
          <a:off x="4010025" y="23269575"/>
          <a:ext cx="419100" cy="495300"/>
        </a:xfrm>
        <a:prstGeom prst="rightArrow">
          <a:avLst>
            <a:gd name="adj1" fmla="val 27249"/>
            <a:gd name="adj2" fmla="val -23712"/>
          </a:avLst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123</xdr:row>
      <xdr:rowOff>19050</xdr:rowOff>
    </xdr:from>
    <xdr:to>
      <xdr:col>6</xdr:col>
      <xdr:colOff>438150</xdr:colOff>
      <xdr:row>123</xdr:row>
      <xdr:rowOff>247650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2905125" y="25136475"/>
          <a:ext cx="171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104775</xdr:colOff>
      <xdr:row>119</xdr:row>
      <xdr:rowOff>171450</xdr:rowOff>
    </xdr:from>
    <xdr:to>
      <xdr:col>9</xdr:col>
      <xdr:colOff>523875</xdr:colOff>
      <xdr:row>122</xdr:row>
      <xdr:rowOff>95250</xdr:rowOff>
    </xdr:to>
    <xdr:sp>
      <xdr:nvSpPr>
        <xdr:cNvPr id="29" name="AutoShape 30"/>
        <xdr:cNvSpPr>
          <a:spLocks/>
        </xdr:cNvSpPr>
      </xdr:nvSpPr>
      <xdr:spPr>
        <a:xfrm rot="5403294">
          <a:off x="4010025" y="24526875"/>
          <a:ext cx="419100" cy="495300"/>
        </a:xfrm>
        <a:prstGeom prst="rightArrow">
          <a:avLst>
            <a:gd name="adj1" fmla="val 27249"/>
            <a:gd name="adj2" fmla="val -23712"/>
          </a:avLst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147</xdr:row>
      <xdr:rowOff>0</xdr:rowOff>
    </xdr:from>
    <xdr:to>
      <xdr:col>11</xdr:col>
      <xdr:colOff>104775</xdr:colOff>
      <xdr:row>151</xdr:row>
      <xdr:rowOff>9525</xdr:rowOff>
    </xdr:to>
    <xdr:grpSp>
      <xdr:nvGrpSpPr>
        <xdr:cNvPr id="30" name="Group 43"/>
        <xdr:cNvGrpSpPr>
          <a:grpSpLocks/>
        </xdr:cNvGrpSpPr>
      </xdr:nvGrpSpPr>
      <xdr:grpSpPr>
        <a:xfrm>
          <a:off x="3343275" y="30156150"/>
          <a:ext cx="1876425" cy="638175"/>
          <a:chOff x="348" y="2737"/>
          <a:chExt cx="197" cy="66"/>
        </a:xfrm>
        <a:solidFill>
          <a:srgbClr val="FFFFFF"/>
        </a:solidFill>
      </xdr:grpSpPr>
      <xdr:sp>
        <xdr:nvSpPr>
          <xdr:cNvPr id="31" name="Line 39"/>
          <xdr:cNvSpPr>
            <a:spLocks/>
          </xdr:cNvSpPr>
        </xdr:nvSpPr>
        <xdr:spPr>
          <a:xfrm>
            <a:off x="348" y="2739"/>
            <a:ext cx="11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0"/>
          <xdr:cNvSpPr>
            <a:spLocks/>
          </xdr:cNvSpPr>
        </xdr:nvSpPr>
        <xdr:spPr>
          <a:xfrm flipV="1">
            <a:off x="360" y="2737"/>
            <a:ext cx="9" cy="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42"/>
          <xdr:cNvSpPr>
            <a:spLocks/>
          </xdr:cNvSpPr>
        </xdr:nvSpPr>
        <xdr:spPr>
          <a:xfrm>
            <a:off x="367" y="2740"/>
            <a:ext cx="1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257175</xdr:colOff>
      <xdr:row>118</xdr:row>
      <xdr:rowOff>66675</xdr:rowOff>
    </xdr:from>
    <xdr:to>
      <xdr:col>6</xdr:col>
      <xdr:colOff>409575</xdr:colOff>
      <xdr:row>119</xdr:row>
      <xdr:rowOff>0</xdr:rowOff>
    </xdr:to>
    <xdr:sp>
      <xdr:nvSpPr>
        <xdr:cNvPr id="34" name="TextBox 44"/>
        <xdr:cNvSpPr txBox="1">
          <a:spLocks noChangeArrowheads="1"/>
        </xdr:cNvSpPr>
      </xdr:nvSpPr>
      <xdr:spPr>
        <a:xfrm>
          <a:off x="2895600" y="241554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295275</xdr:colOff>
      <xdr:row>148</xdr:row>
      <xdr:rowOff>38100</xdr:rowOff>
    </xdr:from>
    <xdr:to>
      <xdr:col>12</xdr:col>
      <xdr:colOff>466725</xdr:colOff>
      <xdr:row>150</xdr:row>
      <xdr:rowOff>123825</xdr:rowOff>
    </xdr:to>
    <xdr:sp>
      <xdr:nvSpPr>
        <xdr:cNvPr id="35" name="AutoShape 45"/>
        <xdr:cNvSpPr>
          <a:spLocks/>
        </xdr:cNvSpPr>
      </xdr:nvSpPr>
      <xdr:spPr>
        <a:xfrm>
          <a:off x="5410200" y="30289500"/>
          <a:ext cx="495300" cy="428625"/>
        </a:xfrm>
        <a:prstGeom prst="rightArrow">
          <a:avLst>
            <a:gd name="adj1" fmla="val 24972"/>
            <a:gd name="adj2" fmla="val -28972"/>
          </a:avLst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139</xdr:row>
      <xdr:rowOff>47625</xdr:rowOff>
    </xdr:from>
    <xdr:to>
      <xdr:col>9</xdr:col>
      <xdr:colOff>571500</xdr:colOff>
      <xdr:row>141</xdr:row>
      <xdr:rowOff>161925</xdr:rowOff>
    </xdr:to>
    <xdr:sp>
      <xdr:nvSpPr>
        <xdr:cNvPr id="36" name="AutoShape 46"/>
        <xdr:cNvSpPr>
          <a:spLocks/>
        </xdr:cNvSpPr>
      </xdr:nvSpPr>
      <xdr:spPr>
        <a:xfrm rot="5403294">
          <a:off x="4057650" y="28603575"/>
          <a:ext cx="419100" cy="495300"/>
        </a:xfrm>
        <a:prstGeom prst="rightArrow">
          <a:avLst>
            <a:gd name="adj1" fmla="val 24972"/>
            <a:gd name="adj2" fmla="val -28972"/>
          </a:avLst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142</xdr:row>
      <xdr:rowOff>47625</xdr:rowOff>
    </xdr:from>
    <xdr:to>
      <xdr:col>6</xdr:col>
      <xdr:colOff>447675</xdr:colOff>
      <xdr:row>143</xdr:row>
      <xdr:rowOff>28575</xdr:rowOff>
    </xdr:to>
    <xdr:sp>
      <xdr:nvSpPr>
        <xdr:cNvPr id="37" name="TextBox 47"/>
        <xdr:cNvSpPr txBox="1">
          <a:spLocks noChangeArrowheads="1"/>
        </xdr:cNvSpPr>
      </xdr:nvSpPr>
      <xdr:spPr>
        <a:xfrm>
          <a:off x="2905125" y="291750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9</xdr:col>
      <xdr:colOff>152400</xdr:colOff>
      <xdr:row>144</xdr:row>
      <xdr:rowOff>85725</xdr:rowOff>
    </xdr:from>
    <xdr:to>
      <xdr:col>9</xdr:col>
      <xdr:colOff>571500</xdr:colOff>
      <xdr:row>147</xdr:row>
      <xdr:rowOff>9525</xdr:rowOff>
    </xdr:to>
    <xdr:sp>
      <xdr:nvSpPr>
        <xdr:cNvPr id="38" name="AutoShape 48"/>
        <xdr:cNvSpPr>
          <a:spLocks/>
        </xdr:cNvSpPr>
      </xdr:nvSpPr>
      <xdr:spPr>
        <a:xfrm rot="5403294">
          <a:off x="4057650" y="29670375"/>
          <a:ext cx="419100" cy="495300"/>
        </a:xfrm>
        <a:prstGeom prst="rightArrow">
          <a:avLst>
            <a:gd name="adj1" fmla="val 24972"/>
            <a:gd name="adj2" fmla="val -28972"/>
          </a:avLst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128</xdr:row>
      <xdr:rowOff>38100</xdr:rowOff>
    </xdr:from>
    <xdr:to>
      <xdr:col>12</xdr:col>
      <xdr:colOff>381000</xdr:colOff>
      <xdr:row>129</xdr:row>
      <xdr:rowOff>200025</xdr:rowOff>
    </xdr:to>
    <xdr:sp>
      <xdr:nvSpPr>
        <xdr:cNvPr id="39" name="AutoShape 49"/>
        <xdr:cNvSpPr>
          <a:spLocks/>
        </xdr:cNvSpPr>
      </xdr:nvSpPr>
      <xdr:spPr>
        <a:xfrm>
          <a:off x="5324475" y="26193750"/>
          <a:ext cx="495300" cy="428625"/>
        </a:xfrm>
        <a:prstGeom prst="rightArrow">
          <a:avLst>
            <a:gd name="adj1" fmla="val 24972"/>
            <a:gd name="adj2" fmla="val -28972"/>
          </a:avLst>
        </a:prstGeom>
        <a:gradFill rotWithShape="1">
          <a:gsLst>
            <a:gs pos="0">
              <a:srgbClr val="0000FF"/>
            </a:gs>
            <a:gs pos="100000">
              <a:srgbClr val="CC99FF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171"/>
  <sheetViews>
    <sheetView tabSelected="1" zoomScale="85" zoomScaleNormal="85" workbookViewId="0" topLeftCell="H1">
      <selection activeCell="O8" sqref="O8:O9"/>
    </sheetView>
  </sheetViews>
  <sheetFormatPr defaultColWidth="9.140625" defaultRowHeight="12.75"/>
  <cols>
    <col min="1" max="1" width="6.421875" style="2" customWidth="1"/>
    <col min="2" max="2" width="9.140625" style="2" customWidth="1"/>
    <col min="3" max="3" width="7.00390625" style="2" customWidth="1"/>
    <col min="4" max="4" width="5.00390625" style="2" customWidth="1"/>
    <col min="5" max="5" width="7.00390625" style="2" customWidth="1"/>
    <col min="6" max="6" width="5.00390625" style="2" customWidth="1"/>
    <col min="7" max="7" width="7.00390625" style="2" customWidth="1"/>
    <col min="8" max="8" width="5.00390625" style="2" customWidth="1"/>
    <col min="9" max="9" width="7.00390625" style="2" customWidth="1"/>
    <col min="10" max="10" width="9.00390625" style="2" customWidth="1"/>
    <col min="11" max="11" width="9.140625" style="2" customWidth="1"/>
    <col min="12" max="12" width="4.8515625" style="2" customWidth="1"/>
    <col min="13" max="13" width="9.140625" style="2" customWidth="1"/>
    <col min="14" max="14" width="8.421875" style="2" customWidth="1"/>
    <col min="15" max="15" width="8.140625" style="2" customWidth="1"/>
    <col min="16" max="16384" width="9.140625" style="2" customWidth="1"/>
  </cols>
  <sheetData>
    <row r="3" spans="15:17" ht="15">
      <c r="O3" s="10"/>
      <c r="P3" s="10"/>
      <c r="Q3" s="10"/>
    </row>
    <row r="4" spans="15:17" ht="15">
      <c r="O4" s="10"/>
      <c r="P4" s="10"/>
      <c r="Q4" s="10"/>
    </row>
    <row r="5" spans="15:17" ht="15">
      <c r="O5" s="10"/>
      <c r="P5" s="20" t="s">
        <v>5</v>
      </c>
      <c r="Q5" s="10"/>
    </row>
    <row r="6" spans="15:16" ht="15">
      <c r="O6" s="10"/>
      <c r="P6" s="10"/>
    </row>
    <row r="7" spans="15:16" ht="15">
      <c r="O7" s="20" t="s">
        <v>19</v>
      </c>
      <c r="P7" s="10"/>
    </row>
    <row r="16" ht="13.5" thickBot="1"/>
    <row r="17" spans="3:15" ht="21.75" customHeight="1" thickBot="1">
      <c r="C17" s="8" t="s">
        <v>0</v>
      </c>
      <c r="D17" s="3" t="s">
        <v>1</v>
      </c>
      <c r="E17" s="1">
        <v>77</v>
      </c>
      <c r="F17" s="3" t="s">
        <v>2</v>
      </c>
      <c r="G17" s="1">
        <v>5</v>
      </c>
      <c r="H17" s="3" t="s">
        <v>1</v>
      </c>
      <c r="I17" s="1">
        <v>54</v>
      </c>
      <c r="K17" s="4">
        <f>E17</f>
        <v>77</v>
      </c>
      <c r="L17" s="5" t="s">
        <v>3</v>
      </c>
      <c r="M17" s="4">
        <f>G17</f>
        <v>5</v>
      </c>
      <c r="O17" s="9">
        <f>E17*G17/I17</f>
        <v>7.12962962962963</v>
      </c>
    </row>
    <row r="18" spans="11:13" ht="21.75" customHeight="1">
      <c r="K18" s="25">
        <f>I17</f>
        <v>54</v>
      </c>
      <c r="L18" s="25"/>
      <c r="M18" s="25"/>
    </row>
    <row r="20" ht="13.5" thickBot="1"/>
    <row r="21" spans="3:15" ht="21.75" customHeight="1" thickBot="1">
      <c r="C21" s="1">
        <v>5</v>
      </c>
      <c r="D21" s="3" t="s">
        <v>1</v>
      </c>
      <c r="E21" s="8" t="s">
        <v>0</v>
      </c>
      <c r="F21" s="3" t="s">
        <v>2</v>
      </c>
      <c r="G21" s="1">
        <v>2</v>
      </c>
      <c r="H21" s="3" t="s">
        <v>1</v>
      </c>
      <c r="I21" s="1">
        <v>45</v>
      </c>
      <c r="K21" s="4">
        <f>C21</f>
        <v>5</v>
      </c>
      <c r="L21" s="5" t="s">
        <v>3</v>
      </c>
      <c r="M21" s="4">
        <f>I21</f>
        <v>45</v>
      </c>
      <c r="O21" s="9">
        <f>C21*I21/G21</f>
        <v>112.5</v>
      </c>
    </row>
    <row r="22" spans="11:13" ht="21.75" customHeight="1">
      <c r="K22" s="25">
        <f>G21</f>
        <v>2</v>
      </c>
      <c r="L22" s="25"/>
      <c r="M22" s="25"/>
    </row>
    <row r="24" spans="11:18" ht="13.5" thickBot="1">
      <c r="K24" s="6"/>
      <c r="Q24" s="2" t="s">
        <v>4</v>
      </c>
      <c r="R24" s="7"/>
    </row>
    <row r="25" spans="3:15" ht="21.75" customHeight="1" thickBot="1">
      <c r="C25" s="1">
        <v>36</v>
      </c>
      <c r="D25" s="3" t="s">
        <v>1</v>
      </c>
      <c r="E25" s="1">
        <v>132</v>
      </c>
      <c r="F25" s="3" t="s">
        <v>2</v>
      </c>
      <c r="G25" s="8" t="s">
        <v>0</v>
      </c>
      <c r="H25" s="3" t="s">
        <v>1</v>
      </c>
      <c r="I25" s="1">
        <v>458</v>
      </c>
      <c r="K25" s="4">
        <f>C25</f>
        <v>36</v>
      </c>
      <c r="L25" s="5" t="s">
        <v>3</v>
      </c>
      <c r="M25" s="4">
        <f>I25</f>
        <v>458</v>
      </c>
      <c r="O25" s="9">
        <f>C25*I25/E25</f>
        <v>124.9090909090909</v>
      </c>
    </row>
    <row r="26" spans="11:13" ht="21.75" customHeight="1">
      <c r="K26" s="25">
        <f>E25</f>
        <v>132</v>
      </c>
      <c r="L26" s="25"/>
      <c r="M26" s="25"/>
    </row>
    <row r="28" ht="13.5" thickBot="1"/>
    <row r="29" spans="3:15" ht="21.75" customHeight="1" thickBot="1">
      <c r="C29" s="1">
        <v>13</v>
      </c>
      <c r="D29" s="3" t="s">
        <v>1</v>
      </c>
      <c r="E29" s="1">
        <v>452</v>
      </c>
      <c r="F29" s="3" t="s">
        <v>2</v>
      </c>
      <c r="G29" s="1">
        <v>24</v>
      </c>
      <c r="H29" s="3" t="s">
        <v>1</v>
      </c>
      <c r="I29" s="8" t="s">
        <v>0</v>
      </c>
      <c r="K29" s="4">
        <f>E29</f>
        <v>452</v>
      </c>
      <c r="L29" s="5" t="s">
        <v>3</v>
      </c>
      <c r="M29" s="4">
        <f>G29</f>
        <v>24</v>
      </c>
      <c r="O29" s="9">
        <f>E29*G29/C29</f>
        <v>834.4615384615385</v>
      </c>
    </row>
    <row r="30" spans="11:13" ht="21.75" customHeight="1">
      <c r="K30" s="25">
        <f>C29</f>
        <v>13</v>
      </c>
      <c r="L30" s="25"/>
      <c r="M30" s="25"/>
    </row>
    <row r="35" spans="2:3" ht="18">
      <c r="B35" s="24" t="s">
        <v>5</v>
      </c>
      <c r="C35" s="24"/>
    </row>
    <row r="36" ht="16.5" customHeight="1"/>
    <row r="37" spans="1:14" ht="21" customHeight="1">
      <c r="A37" s="14">
        <v>1</v>
      </c>
      <c r="C37" s="16" t="s">
        <v>3</v>
      </c>
      <c r="D37" s="16" t="s">
        <v>7</v>
      </c>
      <c r="E37" s="16" t="s">
        <v>6</v>
      </c>
      <c r="F37" s="16" t="s">
        <v>2</v>
      </c>
      <c r="G37" s="18">
        <v>30</v>
      </c>
      <c r="H37" s="11"/>
      <c r="I37" s="11"/>
      <c r="J37" s="11"/>
      <c r="K37" s="11"/>
      <c r="L37" s="11"/>
      <c r="M37" s="11"/>
      <c r="N37" s="11"/>
    </row>
    <row r="38" spans="3:14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20.25" customHeight="1">
      <c r="C39" s="23" t="s">
        <v>8</v>
      </c>
      <c r="D39" s="23"/>
      <c r="E39" s="23"/>
      <c r="F39" s="16" t="s">
        <v>2</v>
      </c>
      <c r="G39" s="19">
        <v>5</v>
      </c>
      <c r="H39" s="11"/>
      <c r="I39" s="11"/>
      <c r="J39" s="11"/>
      <c r="K39" s="11"/>
      <c r="L39" s="11"/>
      <c r="M39" s="11"/>
      <c r="N39" s="11"/>
    </row>
    <row r="40" spans="3:14" ht="20.25" customHeight="1">
      <c r="C40" s="16"/>
      <c r="D40" s="16"/>
      <c r="E40" s="16"/>
      <c r="F40" s="16"/>
      <c r="G40" s="16">
        <v>65</v>
      </c>
      <c r="H40" s="11"/>
      <c r="I40" s="11"/>
      <c r="J40" s="11"/>
      <c r="K40" s="11"/>
      <c r="L40" s="11"/>
      <c r="M40" s="11"/>
      <c r="N40" s="11"/>
    </row>
    <row r="41" spans="3:14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21" customHeight="1">
      <c r="C44" s="11"/>
      <c r="D44" s="11"/>
      <c r="E44" s="11"/>
      <c r="F44" s="11"/>
      <c r="G44" s="11" t="s">
        <v>3</v>
      </c>
      <c r="H44" s="11" t="s">
        <v>1</v>
      </c>
      <c r="I44" s="11" t="s">
        <v>6</v>
      </c>
      <c r="J44" s="11" t="s">
        <v>2</v>
      </c>
      <c r="K44" s="11">
        <f>G39</f>
        <v>5</v>
      </c>
      <c r="L44" s="11" t="s">
        <v>1</v>
      </c>
      <c r="M44" s="11">
        <f>G40</f>
        <v>65</v>
      </c>
      <c r="N44" s="11"/>
    </row>
    <row r="45" spans="3:14" ht="18">
      <c r="C45" s="10"/>
      <c r="D45" s="10"/>
      <c r="E45" s="10"/>
      <c r="F45" s="10"/>
      <c r="G45" s="17"/>
      <c r="H45" s="17"/>
      <c r="I45" s="17"/>
      <c r="J45" s="17"/>
      <c r="K45" s="17"/>
      <c r="L45" s="17"/>
      <c r="M45" s="17"/>
      <c r="N45" s="10"/>
    </row>
    <row r="50" spans="7:16" ht="21" customHeight="1">
      <c r="G50" s="11" t="s">
        <v>3</v>
      </c>
      <c r="H50" s="11" t="s">
        <v>7</v>
      </c>
      <c r="I50" s="11" t="s">
        <v>6</v>
      </c>
      <c r="J50" s="11" t="s">
        <v>9</v>
      </c>
      <c r="K50" s="11" t="s">
        <v>2</v>
      </c>
      <c r="L50" s="11">
        <f>K44</f>
        <v>5</v>
      </c>
      <c r="M50" s="11" t="s">
        <v>7</v>
      </c>
      <c r="N50" s="11">
        <f>M44</f>
        <v>65</v>
      </c>
      <c r="O50" s="10" t="s">
        <v>10</v>
      </c>
      <c r="P50" s="11">
        <f>K44</f>
        <v>5</v>
      </c>
    </row>
    <row r="51" spans="7:15" ht="15">
      <c r="G51" s="11"/>
      <c r="H51" s="11"/>
      <c r="I51" s="11"/>
      <c r="J51" s="11"/>
      <c r="K51" s="11"/>
      <c r="L51" s="11"/>
      <c r="M51" s="11"/>
      <c r="N51" s="11"/>
      <c r="O51" s="10"/>
    </row>
    <row r="52" spans="7:15" ht="15">
      <c r="G52" s="11"/>
      <c r="H52" s="11"/>
      <c r="I52" s="11"/>
      <c r="J52" s="11"/>
      <c r="K52" s="11"/>
      <c r="L52" s="11"/>
      <c r="M52" s="11"/>
      <c r="N52" s="11"/>
      <c r="O52" s="10"/>
    </row>
    <row r="53" spans="7:15" ht="15">
      <c r="G53" s="11"/>
      <c r="H53" s="11"/>
      <c r="I53" s="11"/>
      <c r="J53" s="11"/>
      <c r="K53" s="11"/>
      <c r="L53" s="11"/>
      <c r="M53" s="11"/>
      <c r="N53" s="11"/>
      <c r="O53" s="10"/>
    </row>
    <row r="54" spans="7:15" ht="15">
      <c r="G54" s="11"/>
      <c r="H54" s="11"/>
      <c r="I54" s="11"/>
      <c r="J54" s="11"/>
      <c r="K54" s="11"/>
      <c r="L54" s="11"/>
      <c r="M54" s="11"/>
      <c r="N54" s="11"/>
      <c r="O54" s="10"/>
    </row>
    <row r="55" spans="7:15" ht="15">
      <c r="G55" s="10"/>
      <c r="H55" s="10"/>
      <c r="I55" s="10"/>
      <c r="J55" s="10"/>
      <c r="K55" s="10"/>
      <c r="L55" s="10"/>
      <c r="M55" s="10"/>
      <c r="N55" s="10"/>
      <c r="O55" s="10"/>
    </row>
    <row r="56" spans="7:15" ht="15"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">
      <c r="A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7:17" ht="21" customHeight="1">
      <c r="G58" s="11">
        <f>G37</f>
        <v>30</v>
      </c>
      <c r="H58" s="11" t="s">
        <v>1</v>
      </c>
      <c r="I58" s="11" t="s">
        <v>3</v>
      </c>
      <c r="J58" s="11" t="s">
        <v>2</v>
      </c>
      <c r="K58" s="11">
        <f>L50+N50</f>
        <v>70</v>
      </c>
      <c r="L58" s="11" t="s">
        <v>1</v>
      </c>
      <c r="M58" s="11">
        <f>P50</f>
        <v>5</v>
      </c>
      <c r="N58" s="11"/>
      <c r="O58" s="11"/>
      <c r="P58" s="11"/>
      <c r="Q58" s="11"/>
    </row>
    <row r="59" spans="7:17" ht="15"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7:17" ht="15"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7:17" ht="15"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7:17" ht="15"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7:17" ht="15"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7:17" ht="15.75" thickBot="1"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7:17" ht="21" customHeight="1" thickBot="1">
      <c r="G65" s="11" t="s">
        <v>3</v>
      </c>
      <c r="H65" s="11" t="s">
        <v>11</v>
      </c>
      <c r="I65" s="12">
        <f>G58</f>
        <v>30</v>
      </c>
      <c r="J65" s="13" t="s">
        <v>12</v>
      </c>
      <c r="K65" s="12">
        <f>M58</f>
        <v>5</v>
      </c>
      <c r="L65" s="11"/>
      <c r="M65" s="11"/>
      <c r="N65" s="15">
        <f>(I65*K65)/J66</f>
        <v>2.142857142857143</v>
      </c>
      <c r="O65" s="11"/>
      <c r="P65" s="11"/>
      <c r="Q65" s="11"/>
    </row>
    <row r="66" spans="7:17" ht="15">
      <c r="G66" s="11"/>
      <c r="H66" s="11"/>
      <c r="I66" s="11"/>
      <c r="J66" s="11">
        <f>K58</f>
        <v>70</v>
      </c>
      <c r="K66" s="11"/>
      <c r="L66" s="11"/>
      <c r="M66" s="11"/>
      <c r="N66" s="11"/>
      <c r="O66" s="11"/>
      <c r="P66" s="11"/>
      <c r="Q66" s="11"/>
    </row>
    <row r="67" spans="7:17" ht="15"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7:17" ht="15"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7:17" ht="15"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7:17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7:17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7:17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7:17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7:17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21" customHeight="1">
      <c r="A75" s="14">
        <v>2</v>
      </c>
      <c r="C75" s="16" t="s">
        <v>3</v>
      </c>
      <c r="D75" s="16" t="s">
        <v>13</v>
      </c>
      <c r="E75" s="16" t="s">
        <v>6</v>
      </c>
      <c r="F75" s="16" t="s">
        <v>2</v>
      </c>
      <c r="G75" s="18">
        <v>10</v>
      </c>
      <c r="H75" s="11"/>
      <c r="I75" s="11" t="s">
        <v>4</v>
      </c>
      <c r="J75" s="11"/>
      <c r="K75" s="11"/>
      <c r="L75" s="11"/>
      <c r="M75" s="11"/>
      <c r="N75" s="11"/>
      <c r="O75" s="11"/>
      <c r="P75" s="11"/>
      <c r="Q75" s="6"/>
    </row>
    <row r="76" spans="3:17" ht="18">
      <c r="C76" s="16"/>
      <c r="D76" s="16"/>
      <c r="E76" s="16"/>
      <c r="F76" s="16"/>
      <c r="G76" s="16"/>
      <c r="H76" s="11"/>
      <c r="I76" s="11"/>
      <c r="J76" s="11"/>
      <c r="K76" s="11"/>
      <c r="L76" s="11"/>
      <c r="M76" s="11"/>
      <c r="N76" s="11"/>
      <c r="O76" s="11"/>
      <c r="P76" s="11"/>
      <c r="Q76" s="6"/>
    </row>
    <row r="77" spans="3:17" ht="21" customHeight="1">
      <c r="C77" s="23" t="s">
        <v>8</v>
      </c>
      <c r="D77" s="23"/>
      <c r="E77" s="23"/>
      <c r="F77" s="16" t="s">
        <v>2</v>
      </c>
      <c r="G77" s="19">
        <v>90</v>
      </c>
      <c r="H77" s="11"/>
      <c r="I77" s="11"/>
      <c r="J77" s="11"/>
      <c r="K77" s="11"/>
      <c r="L77" s="11"/>
      <c r="M77" s="11"/>
      <c r="N77" s="11"/>
      <c r="O77" s="11"/>
      <c r="P77" s="11"/>
      <c r="Q77" s="6"/>
    </row>
    <row r="78" spans="3:17" ht="21" customHeight="1">
      <c r="C78" s="11"/>
      <c r="D78" s="11"/>
      <c r="E78" s="11"/>
      <c r="F78" s="11"/>
      <c r="G78" s="16">
        <v>78</v>
      </c>
      <c r="H78" s="11"/>
      <c r="I78" s="11"/>
      <c r="J78" s="11"/>
      <c r="K78" s="11"/>
      <c r="L78" s="11"/>
      <c r="M78" s="11"/>
      <c r="N78" s="11"/>
      <c r="O78" s="11"/>
      <c r="P78" s="11"/>
      <c r="Q78" s="6"/>
    </row>
    <row r="79" spans="3:17" ht="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6"/>
    </row>
    <row r="80" spans="3:16" ht="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3:16" ht="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3:16" ht="21" customHeight="1">
      <c r="C82" s="11"/>
      <c r="D82" s="11"/>
      <c r="E82" s="11"/>
      <c r="F82" s="11"/>
      <c r="G82" s="11" t="s">
        <v>3</v>
      </c>
      <c r="H82" s="11" t="s">
        <v>14</v>
      </c>
      <c r="I82" s="11" t="s">
        <v>6</v>
      </c>
      <c r="J82" s="11" t="s">
        <v>2</v>
      </c>
      <c r="K82" s="11">
        <f>G77</f>
        <v>90</v>
      </c>
      <c r="L82" s="11" t="s">
        <v>1</v>
      </c>
      <c r="M82" s="11">
        <f>G78</f>
        <v>78</v>
      </c>
      <c r="N82" s="11"/>
      <c r="O82" s="11"/>
      <c r="P82" s="11"/>
    </row>
    <row r="83" spans="3:16" ht="21" customHeight="1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3:16" ht="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3:16" ht="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3:16" ht="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3:16" ht="21" customHeight="1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3:16" ht="21" customHeight="1">
      <c r="C88" s="11"/>
      <c r="D88" s="11"/>
      <c r="E88" s="11" t="s">
        <v>3</v>
      </c>
      <c r="F88" s="11" t="s">
        <v>13</v>
      </c>
      <c r="G88" s="11" t="s">
        <v>6</v>
      </c>
      <c r="H88" s="11" t="s">
        <v>1</v>
      </c>
      <c r="I88" s="11" t="s">
        <v>3</v>
      </c>
      <c r="J88" s="11" t="s">
        <v>2</v>
      </c>
      <c r="K88" s="11">
        <f>K82</f>
        <v>90</v>
      </c>
      <c r="L88" s="11" t="s">
        <v>13</v>
      </c>
      <c r="M88" s="11">
        <f>M82</f>
        <v>78</v>
      </c>
      <c r="N88" s="11" t="s">
        <v>14</v>
      </c>
      <c r="O88" s="11">
        <f>K88</f>
        <v>90</v>
      </c>
      <c r="P88" s="11"/>
    </row>
    <row r="89" spans="3:16" ht="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3:16" ht="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3:16" ht="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3:16" ht="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3:16" ht="21" customHeight="1">
      <c r="C93" s="11"/>
      <c r="D93" s="11"/>
      <c r="E93" s="11"/>
      <c r="F93" s="11"/>
      <c r="G93" s="11">
        <f>G75</f>
        <v>10</v>
      </c>
      <c r="H93" s="11" t="s">
        <v>1</v>
      </c>
      <c r="I93" s="11" t="s">
        <v>3</v>
      </c>
      <c r="J93" s="11" t="s">
        <v>2</v>
      </c>
      <c r="K93" s="11">
        <f>K88-M88</f>
        <v>12</v>
      </c>
      <c r="L93" s="11" t="s">
        <v>1</v>
      </c>
      <c r="M93" s="11">
        <f>O88</f>
        <v>90</v>
      </c>
      <c r="N93" s="11"/>
      <c r="O93" s="11"/>
      <c r="P93" s="11"/>
    </row>
    <row r="94" spans="3:16" ht="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3:16" ht="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3:16" ht="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3:16" ht="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3:16" ht="15.75" thickBot="1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6:14" ht="21" customHeight="1" thickBot="1">
      <c r="F99" s="11"/>
      <c r="G99" s="11" t="s">
        <v>3</v>
      </c>
      <c r="H99" s="11" t="s">
        <v>2</v>
      </c>
      <c r="I99" s="12">
        <f>G93</f>
        <v>10</v>
      </c>
      <c r="J99" s="21" t="s">
        <v>12</v>
      </c>
      <c r="K99" s="12">
        <f>M93</f>
        <v>90</v>
      </c>
      <c r="L99" s="11"/>
      <c r="M99" s="11"/>
      <c r="N99" s="22">
        <f>(I99*K99)/J100</f>
        <v>75</v>
      </c>
    </row>
    <row r="100" spans="6:14" ht="21" customHeight="1">
      <c r="F100" s="11"/>
      <c r="G100" s="11"/>
      <c r="H100" s="11"/>
      <c r="I100" s="11"/>
      <c r="J100" s="11">
        <f>K93</f>
        <v>12</v>
      </c>
      <c r="K100" s="11"/>
      <c r="L100" s="11"/>
      <c r="M100" s="11"/>
      <c r="N100" s="11"/>
    </row>
    <row r="101" spans="6:14" ht="15"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6:14" ht="15"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6:14" ht="15"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6:14" ht="15"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6:14" ht="15"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26" ht="21.75" customHeight="1">
      <c r="A106" s="14">
        <v>3</v>
      </c>
      <c r="B106" s="6"/>
      <c r="C106" s="11" t="s">
        <v>3</v>
      </c>
      <c r="D106" s="26" t="s">
        <v>15</v>
      </c>
      <c r="E106" s="11" t="s">
        <v>6</v>
      </c>
      <c r="F106" s="11" t="s">
        <v>2</v>
      </c>
      <c r="G106" s="28">
        <v>45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0"/>
      <c r="X106" s="10"/>
      <c r="Y106" s="10"/>
      <c r="Z106" s="10"/>
    </row>
    <row r="107" spans="2:26" ht="15">
      <c r="B107" s="6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0"/>
      <c r="X107" s="10"/>
      <c r="Y107" s="10"/>
      <c r="Z107" s="10"/>
    </row>
    <row r="108" spans="2:26" ht="21" customHeight="1">
      <c r="B108" s="6"/>
      <c r="C108" s="27" t="s">
        <v>8</v>
      </c>
      <c r="D108" s="27"/>
      <c r="E108" s="27"/>
      <c r="F108" s="11" t="s">
        <v>2</v>
      </c>
      <c r="G108" s="12">
        <v>54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0"/>
      <c r="X108" s="10"/>
      <c r="Y108" s="10"/>
      <c r="Z108" s="10"/>
    </row>
    <row r="109" spans="2:26" ht="21" customHeight="1">
      <c r="B109" s="6"/>
      <c r="C109" s="11"/>
      <c r="D109" s="11"/>
      <c r="E109" s="11"/>
      <c r="F109" s="11"/>
      <c r="G109" s="11">
        <v>64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0"/>
      <c r="X109" s="10"/>
      <c r="Y109" s="10"/>
      <c r="Z109" s="10"/>
    </row>
    <row r="110" spans="2:26" ht="15">
      <c r="B110" s="6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0"/>
      <c r="X110" s="10"/>
      <c r="Y110" s="10"/>
      <c r="Z110" s="10"/>
    </row>
    <row r="111" spans="2:26" ht="15">
      <c r="B111" s="6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0"/>
      <c r="X111" s="10"/>
      <c r="Y111" s="10"/>
      <c r="Z111" s="10"/>
    </row>
    <row r="112" spans="2:26" ht="15">
      <c r="B112" s="6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0"/>
      <c r="X112" s="10"/>
      <c r="Y112" s="10"/>
      <c r="Z112" s="10"/>
    </row>
    <row r="113" spans="2:26" ht="21" customHeight="1">
      <c r="B113" s="6"/>
      <c r="C113" s="11"/>
      <c r="D113" s="11"/>
      <c r="E113" s="11"/>
      <c r="F113" s="11"/>
      <c r="G113" s="11" t="s">
        <v>3</v>
      </c>
      <c r="H113" s="16" t="s">
        <v>1</v>
      </c>
      <c r="I113" s="11" t="s">
        <v>6</v>
      </c>
      <c r="J113" s="11" t="s">
        <v>2</v>
      </c>
      <c r="K113" s="11">
        <f>G108</f>
        <v>54</v>
      </c>
      <c r="L113" s="11" t="s">
        <v>1</v>
      </c>
      <c r="M113" s="11">
        <f>G109</f>
        <v>64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0"/>
      <c r="X113" s="10"/>
      <c r="Y113" s="10"/>
      <c r="Z113" s="10"/>
    </row>
    <row r="114" spans="2:26" ht="15">
      <c r="B114" s="6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0"/>
      <c r="X114" s="10"/>
      <c r="Y114" s="10"/>
      <c r="Z114" s="10"/>
    </row>
    <row r="115" spans="2:26" ht="15">
      <c r="B115" s="6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0"/>
      <c r="X115" s="10"/>
      <c r="Y115" s="10"/>
      <c r="Z115" s="10"/>
    </row>
    <row r="116" spans="2:26" ht="15">
      <c r="B116" s="6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0"/>
      <c r="X116" s="10"/>
      <c r="Y116" s="10"/>
      <c r="Z116" s="10"/>
    </row>
    <row r="117" spans="2:26" ht="15">
      <c r="B117" s="6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0"/>
      <c r="X117" s="10"/>
      <c r="Y117" s="10"/>
      <c r="Z117" s="10"/>
    </row>
    <row r="118" spans="2:26" ht="15">
      <c r="B118" s="6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0"/>
      <c r="X118" s="10"/>
      <c r="Y118" s="10"/>
      <c r="Z118" s="10"/>
    </row>
    <row r="119" spans="2:26" ht="21" customHeight="1">
      <c r="B119" s="6"/>
      <c r="C119" s="11"/>
      <c r="D119" s="11"/>
      <c r="E119" s="11"/>
      <c r="F119" s="11"/>
      <c r="G119" s="11" t="s">
        <v>3</v>
      </c>
      <c r="H119" s="11" t="s">
        <v>1</v>
      </c>
      <c r="I119" s="11" t="s">
        <v>16</v>
      </c>
      <c r="J119" s="11" t="s">
        <v>2</v>
      </c>
      <c r="K119" s="11">
        <f>K113</f>
        <v>54</v>
      </c>
      <c r="L119" s="11" t="s">
        <v>1</v>
      </c>
      <c r="M119" s="11">
        <f>M113</f>
        <v>64</v>
      </c>
      <c r="N119" s="11"/>
      <c r="O119" s="11"/>
      <c r="P119" s="11"/>
      <c r="Q119" s="11"/>
      <c r="R119" s="11"/>
      <c r="S119" s="11"/>
      <c r="T119" s="11"/>
      <c r="U119" s="11"/>
      <c r="V119" s="11"/>
      <c r="W119" s="10"/>
      <c r="X119" s="10"/>
      <c r="Y119" s="10"/>
      <c r="Z119" s="10"/>
    </row>
    <row r="120" spans="2:26" ht="15">
      <c r="B120" s="6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0"/>
      <c r="X120" s="10"/>
      <c r="Y120" s="10"/>
      <c r="Z120" s="10"/>
    </row>
    <row r="121" spans="2:26" ht="15">
      <c r="B121" s="6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0"/>
      <c r="X121" s="10"/>
      <c r="Y121" s="10"/>
      <c r="Z121" s="10"/>
    </row>
    <row r="122" spans="2:26" ht="15">
      <c r="B122" s="6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0"/>
      <c r="X122" s="10"/>
      <c r="Y122" s="10"/>
      <c r="Z122" s="10"/>
    </row>
    <row r="123" spans="2:26" ht="15">
      <c r="B123" s="6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0"/>
      <c r="X123" s="10"/>
      <c r="Y123" s="10"/>
      <c r="Z123" s="10"/>
    </row>
    <row r="124" spans="2:26" ht="21" customHeight="1">
      <c r="B124" s="6"/>
      <c r="C124" s="11"/>
      <c r="D124" s="11"/>
      <c r="E124" s="11"/>
      <c r="F124" s="11"/>
      <c r="G124" s="11" t="s">
        <v>3</v>
      </c>
      <c r="H124" s="11" t="s">
        <v>1</v>
      </c>
      <c r="I124" s="11">
        <f>G106</f>
        <v>45</v>
      </c>
      <c r="J124" s="11" t="s">
        <v>2</v>
      </c>
      <c r="K124" s="11">
        <f>K119</f>
        <v>54</v>
      </c>
      <c r="L124" s="11" t="s">
        <v>1</v>
      </c>
      <c r="M124" s="11">
        <f>M119</f>
        <v>64</v>
      </c>
      <c r="N124" s="11"/>
      <c r="O124" s="11"/>
      <c r="P124" s="11"/>
      <c r="Q124" s="11"/>
      <c r="R124" s="11"/>
      <c r="S124" s="11"/>
      <c r="T124" s="11"/>
      <c r="U124" s="11"/>
      <c r="V124" s="11"/>
      <c r="W124" s="10"/>
      <c r="X124" s="10"/>
      <c r="Y124" s="10"/>
      <c r="Z124" s="10"/>
    </row>
    <row r="125" spans="2:26" ht="15">
      <c r="B125" s="6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0"/>
      <c r="X125" s="10"/>
      <c r="Y125" s="10"/>
      <c r="Z125" s="10"/>
    </row>
    <row r="126" spans="2:26" ht="15">
      <c r="B126" s="6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0"/>
      <c r="X126" s="10"/>
      <c r="Y126" s="10"/>
      <c r="Z126" s="10"/>
    </row>
    <row r="127" spans="2:26" ht="15">
      <c r="B127" s="6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0"/>
      <c r="X127" s="10"/>
      <c r="Y127" s="10"/>
      <c r="Z127" s="10"/>
    </row>
    <row r="128" spans="2:26" ht="15.75" thickBot="1">
      <c r="B128" s="6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0"/>
      <c r="X128" s="10"/>
      <c r="Y128" s="10"/>
      <c r="Z128" s="10"/>
    </row>
    <row r="129" spans="2:26" ht="21" customHeight="1" thickBot="1">
      <c r="B129" s="6"/>
      <c r="C129" s="11"/>
      <c r="D129" s="11"/>
      <c r="E129" s="11"/>
      <c r="F129" s="11"/>
      <c r="G129" s="11" t="s">
        <v>3</v>
      </c>
      <c r="H129" s="11" t="s">
        <v>2</v>
      </c>
      <c r="I129" s="12">
        <f>I124</f>
        <v>45</v>
      </c>
      <c r="J129" s="21" t="s">
        <v>12</v>
      </c>
      <c r="K129" s="12">
        <f>K124</f>
        <v>54</v>
      </c>
      <c r="L129" s="11"/>
      <c r="M129" s="11"/>
      <c r="N129" s="22">
        <f>SQRT((I129*K129)/J130)</f>
        <v>6.161878771933119</v>
      </c>
      <c r="O129" s="11"/>
      <c r="P129" s="11"/>
      <c r="Q129" s="11"/>
      <c r="R129" s="11"/>
      <c r="S129" s="11"/>
      <c r="T129" s="11"/>
      <c r="U129" s="11"/>
      <c r="V129" s="11"/>
      <c r="W129" s="10"/>
      <c r="X129" s="10"/>
      <c r="Y129" s="10"/>
      <c r="Z129" s="10"/>
    </row>
    <row r="130" spans="2:26" ht="21" customHeight="1">
      <c r="B130" s="6"/>
      <c r="C130" s="11"/>
      <c r="D130" s="11"/>
      <c r="E130" s="11"/>
      <c r="F130" s="11"/>
      <c r="G130" s="11"/>
      <c r="H130" s="11"/>
      <c r="I130" s="11"/>
      <c r="J130" s="11">
        <f>M124</f>
        <v>64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0"/>
      <c r="X130" s="10"/>
      <c r="Y130" s="10"/>
      <c r="Z130" s="10"/>
    </row>
    <row r="131" spans="2:26" ht="15">
      <c r="B131" s="6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0"/>
      <c r="X131" s="10"/>
      <c r="Y131" s="10"/>
      <c r="Z131" s="10"/>
    </row>
    <row r="132" spans="2:26" ht="15">
      <c r="B132" s="6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0"/>
      <c r="X132" s="10"/>
      <c r="Y132" s="10"/>
      <c r="Z132" s="10"/>
    </row>
    <row r="133" spans="3:26" ht="15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3:26" ht="15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21" customHeight="1">
      <c r="A135" s="24" t="s">
        <v>17</v>
      </c>
      <c r="B135" s="24"/>
      <c r="C135" s="24"/>
      <c r="D135" s="24"/>
      <c r="E135" s="24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3:26" ht="15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3:26" ht="15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3:26" ht="21" customHeight="1">
      <c r="C138" s="10"/>
      <c r="D138" s="10"/>
      <c r="E138" s="11"/>
      <c r="F138" s="11"/>
      <c r="G138" s="11">
        <v>887</v>
      </c>
      <c r="H138" s="11" t="s">
        <v>1</v>
      </c>
      <c r="I138" s="11" t="s">
        <v>18</v>
      </c>
      <c r="J138" s="11" t="s">
        <v>2</v>
      </c>
      <c r="K138" s="11" t="s">
        <v>3</v>
      </c>
      <c r="L138" s="11" t="s">
        <v>1</v>
      </c>
      <c r="M138" s="11">
        <v>765</v>
      </c>
      <c r="N138" s="11"/>
      <c r="O138" s="11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3:26" ht="15"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3:26" ht="15"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3:26" ht="15"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3:26" ht="15"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3:26" ht="21" customHeight="1">
      <c r="C143" s="10"/>
      <c r="D143" s="10"/>
      <c r="E143" s="11"/>
      <c r="F143" s="11"/>
      <c r="G143" s="11" t="s">
        <v>3</v>
      </c>
      <c r="H143" s="11" t="s">
        <v>2</v>
      </c>
      <c r="I143" s="11">
        <f>G138</f>
        <v>887</v>
      </c>
      <c r="J143" s="26" t="s">
        <v>12</v>
      </c>
      <c r="K143" s="11">
        <f>M138</f>
        <v>765</v>
      </c>
      <c r="L143" s="11"/>
      <c r="M143" s="11"/>
      <c r="N143" s="11"/>
      <c r="O143" s="11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3:26" ht="15"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3:26" ht="15"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3:26" ht="15"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3:26" ht="15"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3:26" ht="7.5" customHeight="1"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3:26" ht="6" customHeight="1" thickBot="1"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3:26" ht="21" customHeight="1" thickBot="1">
      <c r="C150" s="10"/>
      <c r="D150" s="10"/>
      <c r="E150" s="11"/>
      <c r="F150" s="11"/>
      <c r="G150" s="11" t="s">
        <v>3</v>
      </c>
      <c r="H150" s="11" t="s">
        <v>2</v>
      </c>
      <c r="I150" s="11">
        <f>I143</f>
        <v>887</v>
      </c>
      <c r="J150" s="26" t="s">
        <v>12</v>
      </c>
      <c r="K150" s="11">
        <f>K143</f>
        <v>765</v>
      </c>
      <c r="L150" s="11"/>
      <c r="M150" s="11"/>
      <c r="N150" s="22">
        <f>SQRT(I150*K150)</f>
        <v>823.7444992229083</v>
      </c>
      <c r="O150" s="11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3:26" ht="15"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3:26" ht="15"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3:26" ht="15"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3:26" ht="15"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3:26" ht="15"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3:26" ht="1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3:26" ht="1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3:26" ht="1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3:26" ht="1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3:26" ht="1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3:26" ht="15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3:26" ht="15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3:26" ht="15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3:26" ht="15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3:26" ht="15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3:26" ht="15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3:26" ht="15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3:26" ht="15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3:26" ht="15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3:26" ht="15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3:26" ht="15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</sheetData>
  <mergeCells count="9">
    <mergeCell ref="C108:E108"/>
    <mergeCell ref="A135:E135"/>
    <mergeCell ref="C77:E77"/>
    <mergeCell ref="B35:C35"/>
    <mergeCell ref="C39:E39"/>
    <mergeCell ref="K18:M18"/>
    <mergeCell ref="K22:M22"/>
    <mergeCell ref="K26:M26"/>
    <mergeCell ref="K30:M30"/>
  </mergeCells>
  <dataValidations count="2">
    <dataValidation type="decimal" operator="greaterThan" allowBlank="1" showInputMessage="1" showErrorMessage="1" errorTitle="ATTENZIONE!!!" error="Inserisci un numero maggiore di quello nella cella G77 " sqref="G77">
      <formula1>G78</formula1>
    </dataValidation>
    <dataValidation type="decimal" operator="lessThan" allowBlank="1" showInputMessage="1" showErrorMessage="1" errorTitle="attenzione!!!" error="inserisci un nummero minore di quello nella cella G76" sqref="G78">
      <formula1>G77</formula1>
    </dataValidation>
  </dataValidations>
  <hyperlinks>
    <hyperlink ref="P5" location="Foglio1!A50" display="Problemi"/>
    <hyperlink ref="O7" location="Foglio1!A136" display="Proporzioni Continue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2004-02-26T14:56:44Z</dcterms:created>
  <dcterms:modified xsi:type="dcterms:W3CDTF">2004-03-25T15:13:20Z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