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58" i="1"/>
  <c r="M57"/>
  <c r="M56"/>
  <c r="M55"/>
  <c r="M54"/>
  <c r="M53"/>
  <c r="M52"/>
  <c r="M51"/>
  <c r="I58"/>
  <c r="I57"/>
  <c r="I56"/>
  <c r="I55"/>
  <c r="I54"/>
  <c r="I53"/>
  <c r="I52"/>
  <c r="I51"/>
  <c r="F78"/>
  <c r="F77"/>
  <c r="F41"/>
  <c r="F40"/>
  <c r="G40" s="1"/>
  <c r="H8"/>
  <c r="H5"/>
  <c r="H6"/>
  <c r="H7"/>
  <c r="H9"/>
  <c r="H10"/>
  <c r="H11"/>
  <c r="H4"/>
  <c r="G77" l="1"/>
  <c r="E40"/>
  <c r="E77"/>
</calcChain>
</file>

<file path=xl/sharedStrings.xml><?xml version="1.0" encoding="utf-8"?>
<sst xmlns="http://schemas.openxmlformats.org/spreadsheetml/2006/main" count="181" uniqueCount="152">
  <si>
    <t>Brea</t>
  </si>
  <si>
    <t xml:space="preserve"> Lynn</t>
  </si>
  <si>
    <t xml:space="preserve">Taylor </t>
  </si>
  <si>
    <t>Vixen</t>
  </si>
  <si>
    <t>Yana</t>
  </si>
  <si>
    <t>Cova</t>
  </si>
  <si>
    <t xml:space="preserve">Sophie </t>
  </si>
  <si>
    <t>Sweet</t>
  </si>
  <si>
    <t>Heather</t>
  </si>
  <si>
    <t>Summer</t>
  </si>
  <si>
    <t>Ashlynn</t>
  </si>
  <si>
    <t xml:space="preserve">Brooke </t>
  </si>
  <si>
    <t xml:space="preserve">Kendra </t>
  </si>
  <si>
    <t>Jade</t>
  </si>
  <si>
    <t xml:space="preserve">Sarah </t>
  </si>
  <si>
    <t>Michaels</t>
  </si>
  <si>
    <t xml:space="preserve">Jade </t>
  </si>
  <si>
    <t>Bryce</t>
  </si>
  <si>
    <t>Nicole</t>
  </si>
  <si>
    <t>Aniston</t>
  </si>
  <si>
    <t>Zoe</t>
  </si>
  <si>
    <t>Britton</t>
  </si>
  <si>
    <t>Zuzana</t>
  </si>
  <si>
    <t>Zeleznovova</t>
  </si>
  <si>
    <t>Kayden</t>
  </si>
  <si>
    <t>Cross</t>
  </si>
  <si>
    <t>Leanna</t>
  </si>
  <si>
    <t>Decker</t>
  </si>
  <si>
    <t xml:space="preserve">Tailor  </t>
  </si>
  <si>
    <t>James</t>
  </si>
  <si>
    <t xml:space="preserve">Cassia  </t>
  </si>
  <si>
    <t>Riley</t>
  </si>
  <si>
    <t>Sunny</t>
  </si>
  <si>
    <t>Leone</t>
  </si>
  <si>
    <t xml:space="preserve">Charlie  </t>
  </si>
  <si>
    <t>Lane</t>
  </si>
  <si>
    <t xml:space="preserve">Erica </t>
  </si>
  <si>
    <t>Campbell</t>
  </si>
  <si>
    <t>Kelli</t>
  </si>
  <si>
    <t>Norton</t>
  </si>
  <si>
    <t xml:space="preserve">Sylvia  </t>
  </si>
  <si>
    <t>Saint</t>
  </si>
  <si>
    <t xml:space="preserve">Krista </t>
  </si>
  <si>
    <t>Ayne</t>
  </si>
  <si>
    <t xml:space="preserve">Carli </t>
  </si>
  <si>
    <t>Banks</t>
  </si>
  <si>
    <t>Lena</t>
  </si>
  <si>
    <t xml:space="preserve">Shay </t>
  </si>
  <si>
    <t>Laren</t>
  </si>
  <si>
    <t xml:space="preserve">Jessi </t>
  </si>
  <si>
    <t>June</t>
  </si>
  <si>
    <t xml:space="preserve">Celeste </t>
  </si>
  <si>
    <t>Star</t>
  </si>
  <si>
    <t>Tory</t>
  </si>
  <si>
    <t>Black</t>
  </si>
  <si>
    <t xml:space="preserve">Jelena </t>
  </si>
  <si>
    <t xml:space="preserve">Jensen </t>
  </si>
  <si>
    <t xml:space="preserve">Valentina </t>
  </si>
  <si>
    <t>Vaughn</t>
  </si>
  <si>
    <t>&lt;= 163 cm</t>
  </si>
  <si>
    <t>&lt;= 166 cm</t>
  </si>
  <si>
    <t>&lt;=169 cm</t>
  </si>
  <si>
    <t>&lt;=172 cm</t>
  </si>
  <si>
    <t>&lt;=175 cm</t>
  </si>
  <si>
    <t>&lt;=178 cm</t>
  </si>
  <si>
    <t>&gt;178 cm</t>
  </si>
  <si>
    <t>Gianna</t>
  </si>
  <si>
    <t xml:space="preserve">Brianna </t>
  </si>
  <si>
    <t>Jordan</t>
  </si>
  <si>
    <t>Statura media =</t>
  </si>
  <si>
    <t>162 cm</t>
  </si>
  <si>
    <t>Jana</t>
  </si>
  <si>
    <t>n°</t>
  </si>
  <si>
    <t xml:space="preserve">Eva </t>
  </si>
  <si>
    <t>Angelina</t>
  </si>
  <si>
    <t xml:space="preserve">Georgia </t>
  </si>
  <si>
    <t>Jones</t>
  </si>
  <si>
    <t xml:space="preserve">Kaci </t>
  </si>
  <si>
    <t>Starr</t>
  </si>
  <si>
    <t>&lt;= 161 cm</t>
  </si>
  <si>
    <t xml:space="preserve">Hayden </t>
  </si>
  <si>
    <t>Winters</t>
  </si>
  <si>
    <t xml:space="preserve">Uma </t>
  </si>
  <si>
    <t>Thurman</t>
  </si>
  <si>
    <t xml:space="preserve">Julia </t>
  </si>
  <si>
    <t>Roberts</t>
  </si>
  <si>
    <t xml:space="preserve">Rachel </t>
  </si>
  <si>
    <t>McAdams</t>
  </si>
  <si>
    <t>Jennifer</t>
  </si>
  <si>
    <t>Connelly</t>
  </si>
  <si>
    <t xml:space="preserve">Jennifer </t>
  </si>
  <si>
    <t xml:space="preserve">Jessica  </t>
  </si>
  <si>
    <t>Biel</t>
  </si>
  <si>
    <t>Charize</t>
  </si>
  <si>
    <t>Theron</t>
  </si>
  <si>
    <t>Sigourney</t>
  </si>
  <si>
    <t xml:space="preserve"> Weaver</t>
  </si>
  <si>
    <t xml:space="preserve">Lindsay </t>
  </si>
  <si>
    <t>Lohan </t>
  </si>
  <si>
    <t>Madeleine</t>
  </si>
  <si>
    <t>Stowe</t>
  </si>
  <si>
    <t>Kidman</t>
  </si>
  <si>
    <t>E. Rachel</t>
  </si>
  <si>
    <t>Wood</t>
  </si>
  <si>
    <t>C. Zeta</t>
  </si>
  <si>
    <t xml:space="preserve">Rosario </t>
  </si>
  <si>
    <t>Dawson </t>
  </si>
  <si>
    <t>Meg</t>
  </si>
  <si>
    <t>Ryan</t>
  </si>
  <si>
    <t xml:space="preserve">Sharon </t>
  </si>
  <si>
    <t>Stone</t>
  </si>
  <si>
    <t xml:space="preserve">Sandra </t>
  </si>
  <si>
    <t>Bullock</t>
  </si>
  <si>
    <t xml:space="preserve">Kathleen </t>
  </si>
  <si>
    <t>Turner </t>
  </si>
  <si>
    <t>Eva</t>
  </si>
  <si>
    <t>Mendes</t>
  </si>
  <si>
    <t xml:space="preserve">Keira </t>
  </si>
  <si>
    <t>Knightley</t>
  </si>
  <si>
    <t>Jolie</t>
  </si>
  <si>
    <t>Monica</t>
  </si>
  <si>
    <t>Bellucci</t>
  </si>
  <si>
    <t>Alba</t>
  </si>
  <si>
    <t xml:space="preserve">Melanie </t>
  </si>
  <si>
    <t>Griffith</t>
  </si>
  <si>
    <t>Meryl</t>
  </si>
  <si>
    <t>Streep</t>
  </si>
  <si>
    <t>Anne</t>
  </si>
  <si>
    <t>Hathaway</t>
  </si>
  <si>
    <t xml:space="preserve">Carol </t>
  </si>
  <si>
    <t>Alt</t>
  </si>
  <si>
    <t xml:space="preserve">Cameron </t>
  </si>
  <si>
    <t>Diaz</t>
  </si>
  <si>
    <t xml:space="preserve">Demi </t>
  </si>
  <si>
    <t>Moore</t>
  </si>
  <si>
    <t>Cate</t>
  </si>
  <si>
    <t>Blanchett</t>
  </si>
  <si>
    <t>Reese</t>
  </si>
  <si>
    <t>Whiterspoon</t>
  </si>
  <si>
    <t xml:space="preserve">Megan </t>
  </si>
  <si>
    <t>Fox</t>
  </si>
  <si>
    <t xml:space="preserve">Gwyneth </t>
  </si>
  <si>
    <t>Paltrow </t>
  </si>
  <si>
    <t xml:space="preserve">Kate </t>
  </si>
  <si>
    <t>Beckinsale</t>
  </si>
  <si>
    <t xml:space="preserve">Kim </t>
  </si>
  <si>
    <t>Basinger</t>
  </si>
  <si>
    <t>Winslet</t>
  </si>
  <si>
    <t>%</t>
  </si>
  <si>
    <t>Actresses</t>
  </si>
  <si>
    <t>Porno actresses</t>
  </si>
  <si>
    <t>Porno Actresses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</si>
</sst>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cat>
            <c:strRef>
              <c:f>Foglio1!$K$51:$K$58</c:f>
              <c:strCache>
                <c:ptCount val="8"/>
                <c:pt idx="0">
                  <c:v>&lt;= 161 cm</c:v>
                </c:pt>
                <c:pt idx="1">
                  <c:v>&lt;= 163 cm</c:v>
                </c:pt>
                <c:pt idx="2">
                  <c:v>&lt;= 166 cm</c:v>
                </c:pt>
                <c:pt idx="3">
                  <c:v>&lt;=169 cm</c:v>
                </c:pt>
                <c:pt idx="4">
                  <c:v>&lt;=172 cm</c:v>
                </c:pt>
                <c:pt idx="5">
                  <c:v>&lt;=175 cm</c:v>
                </c:pt>
                <c:pt idx="6">
                  <c:v>&lt;=178 cm</c:v>
                </c:pt>
                <c:pt idx="7">
                  <c:v>&gt;178 cm</c:v>
                </c:pt>
              </c:strCache>
            </c:strRef>
          </c:cat>
          <c:val>
            <c:numRef>
              <c:f>Foglio1!$M$51:$M$58</c:f>
              <c:numCache>
                <c:formatCode>0.0</c:formatCode>
                <c:ptCount val="8"/>
                <c:pt idx="0">
                  <c:v>2.7777777777777777</c:v>
                </c:pt>
                <c:pt idx="1">
                  <c:v>0</c:v>
                </c:pt>
                <c:pt idx="2">
                  <c:v>13.888888888888889</c:v>
                </c:pt>
                <c:pt idx="3">
                  <c:v>11.111111111111111</c:v>
                </c:pt>
                <c:pt idx="4">
                  <c:v>41.666666666666671</c:v>
                </c:pt>
                <c:pt idx="5">
                  <c:v>13.888888888888889</c:v>
                </c:pt>
                <c:pt idx="6">
                  <c:v>5.5555555555555554</c:v>
                </c:pt>
                <c:pt idx="7">
                  <c:v>11.111111111111111</c:v>
                </c:pt>
              </c:numCache>
            </c:numRef>
          </c:val>
        </c:ser>
        <c:ser>
          <c:idx val="1"/>
          <c:order val="1"/>
          <c:cat>
            <c:strRef>
              <c:f>Foglio1!$K$51:$K$58</c:f>
              <c:strCache>
                <c:ptCount val="8"/>
                <c:pt idx="0">
                  <c:v>&lt;= 161 cm</c:v>
                </c:pt>
                <c:pt idx="1">
                  <c:v>&lt;= 163 cm</c:v>
                </c:pt>
                <c:pt idx="2">
                  <c:v>&lt;= 166 cm</c:v>
                </c:pt>
                <c:pt idx="3">
                  <c:v>&lt;=169 cm</c:v>
                </c:pt>
                <c:pt idx="4">
                  <c:v>&lt;=172 cm</c:v>
                </c:pt>
                <c:pt idx="5">
                  <c:v>&lt;=175 cm</c:v>
                </c:pt>
                <c:pt idx="6">
                  <c:v>&lt;=178 cm</c:v>
                </c:pt>
                <c:pt idx="7">
                  <c:v>&gt;178 cm</c:v>
                </c:pt>
              </c:strCache>
            </c:strRef>
          </c:cat>
          <c:val>
            <c:numRef>
              <c:f>Foglio1!$I$51:$I$58</c:f>
              <c:numCache>
                <c:formatCode>0.0</c:formatCode>
                <c:ptCount val="8"/>
                <c:pt idx="0">
                  <c:v>47.222222222222221</c:v>
                </c:pt>
                <c:pt idx="1">
                  <c:v>22.222222222222221</c:v>
                </c:pt>
                <c:pt idx="2">
                  <c:v>11.111111111111111</c:v>
                </c:pt>
                <c:pt idx="3">
                  <c:v>5.5555555555555554</c:v>
                </c:pt>
                <c:pt idx="4">
                  <c:v>2.7777777777777777</c:v>
                </c:pt>
                <c:pt idx="5">
                  <c:v>11.111111111111111</c:v>
                </c:pt>
                <c:pt idx="6">
                  <c:v>2.7777777777777777</c:v>
                </c:pt>
                <c:pt idx="7">
                  <c:v>0</c:v>
                </c:pt>
              </c:numCache>
            </c:numRef>
          </c:val>
        </c:ser>
        <c:shape val="box"/>
        <c:axId val="97457280"/>
        <c:axId val="97458816"/>
        <c:axId val="0"/>
      </c:bar3DChart>
      <c:catAx>
        <c:axId val="97457280"/>
        <c:scaling>
          <c:orientation val="minMax"/>
        </c:scaling>
        <c:axPos val="b"/>
        <c:tickLblPos val="nextTo"/>
        <c:crossAx val="97458816"/>
        <c:crosses val="autoZero"/>
        <c:lblAlgn val="ctr"/>
        <c:lblOffset val="100"/>
      </c:catAx>
      <c:valAx>
        <c:axId val="97458816"/>
        <c:scaling>
          <c:orientation val="minMax"/>
        </c:scaling>
        <c:axPos val="l"/>
        <c:majorGridlines/>
        <c:numFmt formatCode="#,##0" sourceLinked="0"/>
        <c:tickLblPos val="nextTo"/>
        <c:crossAx val="97457280"/>
        <c:crosses val="autoZero"/>
        <c:crossBetween val="between"/>
      </c:valAx>
    </c:plotArea>
    <c:plotVisOnly val="1"/>
  </c:chart>
  <c:spPr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25</xdr:row>
      <xdr:rowOff>104775</xdr:rowOff>
    </xdr:from>
    <xdr:to>
      <xdr:col>16</xdr:col>
      <xdr:colOff>542925</xdr:colOff>
      <xdr:row>46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59</xdr:row>
      <xdr:rowOff>104774</xdr:rowOff>
    </xdr:from>
    <xdr:to>
      <xdr:col>14</xdr:col>
      <xdr:colOff>209550</xdr:colOff>
      <xdr:row>74</xdr:row>
      <xdr:rowOff>28574</xdr:rowOff>
    </xdr:to>
    <xdr:sp macro="" textlink="">
      <xdr:nvSpPr>
        <xdr:cNvPr id="6" name="CasellaDiTesto 5"/>
        <xdr:cNvSpPr txBox="1"/>
      </xdr:nvSpPr>
      <xdr:spPr>
        <a:xfrm>
          <a:off x="3943350" y="11372849"/>
          <a:ext cx="5200650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100" b="1"/>
            <a:t>Conclusioni deducibili ad una prima e superficiale analisi:</a:t>
          </a:r>
        </a:p>
        <a:p>
          <a:endParaRPr lang="it-IT" sz="1100"/>
        </a:p>
        <a:p>
          <a:r>
            <a:rPr lang="it-IT" sz="1100"/>
            <a:t>1) Bellezza e statura sono riconducibili a fattori diversi.</a:t>
          </a:r>
        </a:p>
        <a:p>
          <a:endParaRPr lang="it-IT" sz="1100"/>
        </a:p>
        <a:p>
          <a:r>
            <a:rPr lang="it-IT" sz="1100"/>
            <a:t>2)</a:t>
          </a:r>
          <a:r>
            <a:rPr lang="it-IT" sz="1100" baseline="0"/>
            <a:t> La bellezza è riconducibile a campi morfogenetici ed alle loro risonanze (fattori bioenergetici ambientali provenienti prevalentemente dalle emanazioni morfiche dei genitori o delle persone più carismatiche frequentate).</a:t>
          </a:r>
        </a:p>
        <a:p>
          <a:endParaRPr lang="it-IT" sz="1100"/>
        </a:p>
        <a:p>
          <a:r>
            <a:rPr lang="it-IT" sz="1100"/>
            <a:t>3) La statura</a:t>
          </a:r>
          <a:r>
            <a:rPr lang="it-IT" sz="1100" baseline="0"/>
            <a:t> è probabilmente influenzata da risonanze bioenergetiche ambientali  di vario tipo ma diverse da quelle del punto 2), (fattori sociali, familiari, economici, ecc.) con i regolatori che attivano il gene codificante l'ormone GH (Growth Hormon). E' verosimile che donne sofferenti di disagi psico sociali (provincia americana povera o con conflitti familiari) trovino nella "Industry" del porno la loro occasione di rivalsa e di riscatto sociale (facili guadagni, senza particolari doti intellettive o background scolastici)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topLeftCell="A55" workbookViewId="0">
      <selection activeCell="K22" sqref="K22"/>
    </sheetView>
  </sheetViews>
  <sheetFormatPr defaultRowHeight="15"/>
  <cols>
    <col min="2" max="2" width="10.7109375" customWidth="1"/>
    <col min="3" max="3" width="13.5703125" customWidth="1"/>
  </cols>
  <sheetData>
    <row r="2" spans="1:12">
      <c r="B2" s="17" t="s">
        <v>151</v>
      </c>
      <c r="C2" s="17"/>
      <c r="J2" t="s">
        <v>72</v>
      </c>
      <c r="K2">
        <v>36</v>
      </c>
    </row>
    <row r="3" spans="1:12">
      <c r="A3" s="1">
        <v>1</v>
      </c>
      <c r="B3" s="1" t="s">
        <v>10</v>
      </c>
      <c r="C3" s="1" t="s">
        <v>11</v>
      </c>
      <c r="D3" s="1">
        <v>157</v>
      </c>
      <c r="J3" s="16" t="s">
        <v>69</v>
      </c>
      <c r="K3" s="16"/>
      <c r="L3" s="1" t="s">
        <v>70</v>
      </c>
    </row>
    <row r="4" spans="1:12">
      <c r="A4" s="1">
        <v>2</v>
      </c>
      <c r="B4" s="1" t="s">
        <v>0</v>
      </c>
      <c r="C4" s="1" t="s">
        <v>1</v>
      </c>
      <c r="D4" s="1">
        <v>157</v>
      </c>
      <c r="F4" t="s">
        <v>79</v>
      </c>
      <c r="G4" s="1">
        <v>17</v>
      </c>
      <c r="H4" s="2">
        <f>G4/$K$2*100</f>
        <v>47.222222222222221</v>
      </c>
    </row>
    <row r="5" spans="1:12">
      <c r="A5" s="1">
        <v>3</v>
      </c>
      <c r="B5" s="1" t="s">
        <v>2</v>
      </c>
      <c r="C5" s="1" t="s">
        <v>3</v>
      </c>
      <c r="D5" s="1">
        <v>157</v>
      </c>
      <c r="F5" t="s">
        <v>59</v>
      </c>
      <c r="G5" s="1">
        <v>8</v>
      </c>
      <c r="H5" s="2">
        <f t="shared" ref="H5:H11" si="0">G5/$K$2*100</f>
        <v>22.222222222222221</v>
      </c>
    </row>
    <row r="6" spans="1:12">
      <c r="A6" s="1">
        <v>4</v>
      </c>
      <c r="B6" s="1" t="s">
        <v>4</v>
      </c>
      <c r="C6" s="1" t="s">
        <v>5</v>
      </c>
      <c r="D6" s="1">
        <v>157</v>
      </c>
      <c r="F6" t="s">
        <v>60</v>
      </c>
      <c r="G6" s="1">
        <v>4</v>
      </c>
      <c r="H6" s="2">
        <f t="shared" si="0"/>
        <v>11.111111111111111</v>
      </c>
    </row>
    <row r="7" spans="1:12">
      <c r="A7" s="1">
        <v>5</v>
      </c>
      <c r="B7" s="1" t="s">
        <v>6</v>
      </c>
      <c r="C7" s="1" t="s">
        <v>7</v>
      </c>
      <c r="D7" s="1">
        <v>157</v>
      </c>
      <c r="F7" t="s">
        <v>61</v>
      </c>
      <c r="G7" s="1">
        <v>2</v>
      </c>
      <c r="H7" s="2">
        <f t="shared" si="0"/>
        <v>5.5555555555555554</v>
      </c>
    </row>
    <row r="8" spans="1:12">
      <c r="A8" s="1">
        <v>6</v>
      </c>
      <c r="B8" s="1" t="s">
        <v>12</v>
      </c>
      <c r="C8" s="1" t="s">
        <v>13</v>
      </c>
      <c r="D8" s="1">
        <v>157</v>
      </c>
      <c r="F8" t="s">
        <v>62</v>
      </c>
      <c r="G8" s="1">
        <v>1</v>
      </c>
      <c r="H8" s="2">
        <f t="shared" si="0"/>
        <v>2.7777777777777777</v>
      </c>
    </row>
    <row r="9" spans="1:12">
      <c r="A9" s="1">
        <v>7</v>
      </c>
      <c r="B9" s="1" t="s">
        <v>8</v>
      </c>
      <c r="C9" s="1" t="s">
        <v>9</v>
      </c>
      <c r="D9" s="1">
        <v>160</v>
      </c>
      <c r="F9" t="s">
        <v>63</v>
      </c>
      <c r="G9" s="1">
        <v>4</v>
      </c>
      <c r="H9" s="2">
        <f t="shared" si="0"/>
        <v>11.111111111111111</v>
      </c>
    </row>
    <row r="10" spans="1:12">
      <c r="A10" s="1">
        <v>8</v>
      </c>
      <c r="B10" s="1" t="s">
        <v>14</v>
      </c>
      <c r="C10" s="1" t="s">
        <v>15</v>
      </c>
      <c r="D10" s="1">
        <v>160</v>
      </c>
      <c r="F10" t="s">
        <v>64</v>
      </c>
      <c r="G10" s="1">
        <v>1</v>
      </c>
      <c r="H10" s="2">
        <f t="shared" si="0"/>
        <v>2.7777777777777777</v>
      </c>
    </row>
    <row r="11" spans="1:12">
      <c r="A11" s="1">
        <v>9</v>
      </c>
      <c r="B11" s="1" t="s">
        <v>16</v>
      </c>
      <c r="C11" s="1" t="s">
        <v>17</v>
      </c>
      <c r="D11" s="1">
        <v>160</v>
      </c>
      <c r="F11" t="s">
        <v>65</v>
      </c>
      <c r="G11" s="1">
        <v>0</v>
      </c>
      <c r="H11" s="2">
        <f t="shared" si="0"/>
        <v>0</v>
      </c>
    </row>
    <row r="12" spans="1:12">
      <c r="A12" s="3">
        <v>32</v>
      </c>
      <c r="B12" s="3" t="s">
        <v>71</v>
      </c>
      <c r="C12" s="3" t="s">
        <v>68</v>
      </c>
      <c r="D12" s="3">
        <v>160</v>
      </c>
      <c r="G12" s="3"/>
      <c r="H12" s="2"/>
    </row>
    <row r="13" spans="1:12">
      <c r="A13" s="1">
        <v>10</v>
      </c>
      <c r="B13" s="1" t="s">
        <v>18</v>
      </c>
      <c r="C13" s="1" t="s">
        <v>19</v>
      </c>
      <c r="D13" s="1">
        <v>160</v>
      </c>
    </row>
    <row r="14" spans="1:12">
      <c r="A14" s="1">
        <v>11</v>
      </c>
      <c r="B14" s="1" t="s">
        <v>20</v>
      </c>
      <c r="C14" s="1" t="s">
        <v>21</v>
      </c>
      <c r="D14" s="1">
        <v>160</v>
      </c>
    </row>
    <row r="15" spans="1:12">
      <c r="A15" s="1">
        <v>12</v>
      </c>
      <c r="B15" s="1" t="s">
        <v>22</v>
      </c>
      <c r="C15" s="1" t="s">
        <v>23</v>
      </c>
      <c r="D15" s="1">
        <v>160</v>
      </c>
    </row>
    <row r="16" spans="1:12">
      <c r="A16" s="5">
        <v>13</v>
      </c>
      <c r="B16" s="5" t="s">
        <v>77</v>
      </c>
      <c r="C16" s="7" t="s">
        <v>78</v>
      </c>
      <c r="D16" s="5">
        <v>160</v>
      </c>
    </row>
    <row r="17" spans="1:5">
      <c r="A17" s="6">
        <v>14</v>
      </c>
      <c r="B17" s="1" t="s">
        <v>34</v>
      </c>
      <c r="C17" s="1" t="s">
        <v>35</v>
      </c>
      <c r="D17" s="1">
        <v>160</v>
      </c>
    </row>
    <row r="18" spans="1:5">
      <c r="A18" s="6">
        <v>15</v>
      </c>
      <c r="B18" s="4" t="s">
        <v>73</v>
      </c>
      <c r="C18" s="4" t="s">
        <v>74</v>
      </c>
      <c r="D18" s="4">
        <v>160</v>
      </c>
    </row>
    <row r="19" spans="1:5">
      <c r="A19" s="6">
        <v>16</v>
      </c>
      <c r="B19" s="10" t="s">
        <v>24</v>
      </c>
      <c r="C19" s="10" t="s">
        <v>25</v>
      </c>
      <c r="D19" s="10">
        <v>161</v>
      </c>
      <c r="E19" s="11"/>
    </row>
    <row r="20" spans="1:5">
      <c r="A20" s="8">
        <v>17</v>
      </c>
      <c r="B20" s="10" t="s">
        <v>80</v>
      </c>
      <c r="C20" s="10" t="s">
        <v>81</v>
      </c>
      <c r="D20" s="10">
        <v>161</v>
      </c>
      <c r="E20" s="11"/>
    </row>
    <row r="21" spans="1:5">
      <c r="A21" s="8">
        <v>18</v>
      </c>
      <c r="B21" s="1" t="s">
        <v>26</v>
      </c>
      <c r="C21" s="1" t="s">
        <v>27</v>
      </c>
      <c r="D21" s="1">
        <v>163</v>
      </c>
    </row>
    <row r="22" spans="1:5">
      <c r="A22" s="8">
        <v>19</v>
      </c>
      <c r="B22" s="1" t="s">
        <v>28</v>
      </c>
      <c r="C22" s="1" t="s">
        <v>29</v>
      </c>
      <c r="D22" s="1">
        <v>163</v>
      </c>
    </row>
    <row r="23" spans="1:5">
      <c r="A23" s="8">
        <v>20</v>
      </c>
      <c r="B23" s="1" t="s">
        <v>30</v>
      </c>
      <c r="C23" s="1" t="s">
        <v>31</v>
      </c>
      <c r="D23" s="1">
        <v>163</v>
      </c>
    </row>
    <row r="24" spans="1:5">
      <c r="A24" s="8">
        <v>21</v>
      </c>
      <c r="B24" s="1" t="s">
        <v>32</v>
      </c>
      <c r="C24" s="1" t="s">
        <v>33</v>
      </c>
      <c r="D24" s="1">
        <v>163</v>
      </c>
    </row>
    <row r="25" spans="1:5">
      <c r="A25" s="8">
        <v>22</v>
      </c>
      <c r="B25" s="1" t="s">
        <v>38</v>
      </c>
      <c r="C25" s="1" t="s">
        <v>39</v>
      </c>
      <c r="D25" s="1">
        <v>163</v>
      </c>
    </row>
    <row r="26" spans="1:5">
      <c r="A26" s="8">
        <v>23</v>
      </c>
      <c r="B26" s="1" t="s">
        <v>46</v>
      </c>
      <c r="C26" s="1" t="s">
        <v>18</v>
      </c>
      <c r="D26" s="1">
        <v>163</v>
      </c>
    </row>
    <row r="27" spans="1:5">
      <c r="A27" s="8">
        <v>24</v>
      </c>
      <c r="B27" s="1" t="s">
        <v>36</v>
      </c>
      <c r="C27" t="s">
        <v>37</v>
      </c>
      <c r="D27" s="1">
        <v>165</v>
      </c>
    </row>
    <row r="28" spans="1:5">
      <c r="A28" s="8">
        <v>25</v>
      </c>
      <c r="B28" s="1" t="s">
        <v>40</v>
      </c>
      <c r="C28" s="1" t="s">
        <v>41</v>
      </c>
      <c r="D28" s="1">
        <v>165</v>
      </c>
    </row>
    <row r="29" spans="1:5">
      <c r="A29" s="8">
        <v>26</v>
      </c>
      <c r="B29" s="1" t="s">
        <v>42</v>
      </c>
      <c r="C29" s="1" t="s">
        <v>43</v>
      </c>
      <c r="D29" s="1">
        <v>165</v>
      </c>
    </row>
    <row r="30" spans="1:5" ht="15.75" thickBot="1">
      <c r="A30" s="14">
        <v>27</v>
      </c>
      <c r="B30" s="14" t="s">
        <v>44</v>
      </c>
      <c r="C30" s="14" t="s">
        <v>45</v>
      </c>
      <c r="D30" s="14">
        <v>165</v>
      </c>
      <c r="E30" s="15"/>
    </row>
    <row r="31" spans="1:5">
      <c r="A31" s="8">
        <v>28</v>
      </c>
      <c r="B31" s="1" t="s">
        <v>47</v>
      </c>
      <c r="C31" s="1" t="s">
        <v>48</v>
      </c>
      <c r="D31" s="1">
        <v>168</v>
      </c>
    </row>
    <row r="32" spans="1:5">
      <c r="A32" s="8">
        <v>29</v>
      </c>
      <c r="B32" s="1" t="s">
        <v>49</v>
      </c>
      <c r="C32" s="1" t="s">
        <v>50</v>
      </c>
      <c r="D32" s="1">
        <v>168</v>
      </c>
    </row>
    <row r="33" spans="1:7">
      <c r="A33" s="8">
        <v>30</v>
      </c>
      <c r="B33" s="4" t="s">
        <v>75</v>
      </c>
      <c r="C33" s="4" t="s">
        <v>76</v>
      </c>
      <c r="D33" s="4">
        <v>170</v>
      </c>
    </row>
    <row r="34" spans="1:7">
      <c r="A34" s="8">
        <v>31</v>
      </c>
      <c r="B34" s="9" t="s">
        <v>57</v>
      </c>
      <c r="C34" s="7" t="s">
        <v>58</v>
      </c>
      <c r="D34" s="1">
        <v>173</v>
      </c>
    </row>
    <row r="35" spans="1:7">
      <c r="A35" s="8">
        <v>32</v>
      </c>
      <c r="B35" s="1" t="s">
        <v>67</v>
      </c>
      <c r="C35" s="7" t="s">
        <v>68</v>
      </c>
      <c r="D35" s="1">
        <v>173</v>
      </c>
    </row>
    <row r="36" spans="1:7">
      <c r="A36" s="8">
        <v>33</v>
      </c>
      <c r="B36" s="1" t="s">
        <v>51</v>
      </c>
      <c r="C36" s="1" t="s">
        <v>52</v>
      </c>
      <c r="D36" s="1">
        <v>175</v>
      </c>
    </row>
    <row r="37" spans="1:7">
      <c r="A37" s="8">
        <v>34</v>
      </c>
      <c r="B37" s="1" t="s">
        <v>53</v>
      </c>
      <c r="C37" s="1" t="s">
        <v>54</v>
      </c>
      <c r="D37" s="1">
        <v>175</v>
      </c>
    </row>
    <row r="38" spans="1:7">
      <c r="A38" s="8">
        <v>35</v>
      </c>
      <c r="B38" s="1" t="s">
        <v>55</v>
      </c>
      <c r="C38" s="1" t="s">
        <v>56</v>
      </c>
      <c r="D38" s="1">
        <v>178</v>
      </c>
    </row>
    <row r="39" spans="1:7">
      <c r="A39" s="8">
        <v>36</v>
      </c>
      <c r="B39" s="1" t="s">
        <v>66</v>
      </c>
      <c r="C39" s="1" t="s">
        <v>15</v>
      </c>
      <c r="D39" s="1">
        <v>178</v>
      </c>
    </row>
    <row r="40" spans="1:7">
      <c r="A40" s="6"/>
      <c r="E40" s="2">
        <f>F40-2*F41</f>
        <v>151.56235328799622</v>
      </c>
      <c r="F40" s="2">
        <f>AVERAGE(D3:D39)</f>
        <v>163.78378378378378</v>
      </c>
      <c r="G40" s="2">
        <f>F40+2*F41</f>
        <v>176.00521427957133</v>
      </c>
    </row>
    <row r="41" spans="1:7">
      <c r="A41" s="6"/>
      <c r="B41" s="17" t="s">
        <v>149</v>
      </c>
      <c r="C41" s="17"/>
      <c r="F41" s="2">
        <f>STDEV(D3:D39)</f>
        <v>6.1107152478937801</v>
      </c>
    </row>
    <row r="42" spans="1:7">
      <c r="A42" s="6">
        <v>1</v>
      </c>
      <c r="B42" s="12" t="s">
        <v>82</v>
      </c>
      <c r="C42" s="12" t="s">
        <v>83</v>
      </c>
      <c r="D42" s="12">
        <v>183</v>
      </c>
    </row>
    <row r="43" spans="1:7" ht="15.75" customHeight="1">
      <c r="A43" s="12">
        <v>2</v>
      </c>
      <c r="B43" s="12" t="s">
        <v>95</v>
      </c>
      <c r="C43" s="12" t="s">
        <v>96</v>
      </c>
      <c r="D43" s="12">
        <v>180</v>
      </c>
    </row>
    <row r="44" spans="1:7" ht="15.75" customHeight="1">
      <c r="A44" s="13">
        <v>3</v>
      </c>
      <c r="B44" s="13" t="s">
        <v>129</v>
      </c>
      <c r="C44" s="13" t="s">
        <v>130</v>
      </c>
      <c r="D44" s="13">
        <v>179</v>
      </c>
    </row>
    <row r="45" spans="1:7">
      <c r="A45" s="13">
        <v>4</v>
      </c>
      <c r="B45" s="12" t="s">
        <v>18</v>
      </c>
      <c r="C45" s="12" t="s">
        <v>101</v>
      </c>
      <c r="D45" s="12">
        <v>179</v>
      </c>
    </row>
    <row r="46" spans="1:7">
      <c r="A46" s="13">
        <v>5</v>
      </c>
      <c r="B46" t="s">
        <v>141</v>
      </c>
      <c r="C46" s="13" t="s">
        <v>142</v>
      </c>
      <c r="D46" s="13">
        <v>178</v>
      </c>
    </row>
    <row r="47" spans="1:7">
      <c r="A47" s="13">
        <v>6</v>
      </c>
      <c r="B47" s="12" t="s">
        <v>93</v>
      </c>
      <c r="C47" s="12" t="s">
        <v>94</v>
      </c>
      <c r="D47" s="12">
        <v>177</v>
      </c>
    </row>
    <row r="48" spans="1:7">
      <c r="A48" s="13">
        <v>7</v>
      </c>
      <c r="B48" s="13" t="s">
        <v>123</v>
      </c>
      <c r="C48" s="13" t="s">
        <v>124</v>
      </c>
      <c r="D48" s="13">
        <v>175</v>
      </c>
    </row>
    <row r="49" spans="1:14">
      <c r="A49" s="13">
        <v>8</v>
      </c>
      <c r="B49" s="13" t="s">
        <v>131</v>
      </c>
      <c r="C49" s="13" t="s">
        <v>132</v>
      </c>
      <c r="D49" s="13">
        <v>175</v>
      </c>
      <c r="H49" s="17" t="s">
        <v>150</v>
      </c>
      <c r="I49" s="17"/>
      <c r="J49" s="18"/>
      <c r="L49" s="17" t="s">
        <v>149</v>
      </c>
      <c r="M49" s="17"/>
      <c r="N49" s="19"/>
    </row>
    <row r="50" spans="1:14">
      <c r="A50" s="13">
        <v>9</v>
      </c>
      <c r="B50" s="12" t="s">
        <v>84</v>
      </c>
      <c r="C50" s="12" t="s">
        <v>85</v>
      </c>
      <c r="D50" s="12">
        <v>175</v>
      </c>
      <c r="H50" s="20" t="s">
        <v>72</v>
      </c>
      <c r="I50" s="20" t="s">
        <v>148</v>
      </c>
      <c r="J50" s="21"/>
      <c r="K50" s="21"/>
      <c r="L50" s="20" t="s">
        <v>72</v>
      </c>
      <c r="M50" s="20" t="s">
        <v>148</v>
      </c>
    </row>
    <row r="51" spans="1:14">
      <c r="A51" s="13">
        <v>10</v>
      </c>
      <c r="B51" s="12" t="s">
        <v>104</v>
      </c>
      <c r="C51" s="12" t="s">
        <v>76</v>
      </c>
      <c r="D51" s="12">
        <v>173</v>
      </c>
      <c r="G51" t="s">
        <v>79</v>
      </c>
      <c r="H51" s="13">
        <v>17</v>
      </c>
      <c r="I51" s="2">
        <f>H51/$K$2*100</f>
        <v>47.222222222222221</v>
      </c>
      <c r="K51" t="s">
        <v>79</v>
      </c>
      <c r="L51" s="13">
        <v>1</v>
      </c>
      <c r="M51" s="2">
        <f>L51/$K$2*100</f>
        <v>2.7777777777777777</v>
      </c>
    </row>
    <row r="52" spans="1:14">
      <c r="A52" s="13">
        <v>11</v>
      </c>
      <c r="B52" s="13" t="s">
        <v>127</v>
      </c>
      <c r="C52" s="13" t="s">
        <v>128</v>
      </c>
      <c r="D52" s="13">
        <v>173</v>
      </c>
      <c r="G52" t="s">
        <v>59</v>
      </c>
      <c r="H52" s="13">
        <v>8</v>
      </c>
      <c r="I52" s="2">
        <f t="shared" ref="I52:I58" si="1">H52/$K$2*100</f>
        <v>22.222222222222221</v>
      </c>
      <c r="K52" t="s">
        <v>59</v>
      </c>
      <c r="L52" s="13">
        <v>0</v>
      </c>
      <c r="M52" s="2">
        <f t="shared" ref="M52:M58" si="2">L52/$K$2*100</f>
        <v>0</v>
      </c>
    </row>
    <row r="53" spans="1:14">
      <c r="A53" s="13">
        <v>12</v>
      </c>
      <c r="B53" s="12" t="s">
        <v>107</v>
      </c>
      <c r="C53" s="13" t="s">
        <v>108</v>
      </c>
      <c r="D53" s="12">
        <v>172</v>
      </c>
      <c r="G53" t="s">
        <v>60</v>
      </c>
      <c r="H53" s="13">
        <v>4</v>
      </c>
      <c r="I53" s="2">
        <f t="shared" si="1"/>
        <v>11.111111111111111</v>
      </c>
      <c r="K53" t="s">
        <v>60</v>
      </c>
      <c r="L53" s="13">
        <v>5</v>
      </c>
      <c r="M53" s="2">
        <f t="shared" si="2"/>
        <v>13.888888888888889</v>
      </c>
    </row>
    <row r="54" spans="1:14">
      <c r="A54" s="13">
        <v>13</v>
      </c>
      <c r="B54" s="12" t="s">
        <v>113</v>
      </c>
      <c r="C54" s="12" t="s">
        <v>114</v>
      </c>
      <c r="D54" s="12">
        <v>172</v>
      </c>
      <c r="G54" t="s">
        <v>61</v>
      </c>
      <c r="H54" s="13">
        <v>2</v>
      </c>
      <c r="I54" s="2">
        <f t="shared" si="1"/>
        <v>5.5555555555555554</v>
      </c>
      <c r="K54" t="s">
        <v>61</v>
      </c>
      <c r="L54" s="13">
        <v>4</v>
      </c>
      <c r="M54" s="2">
        <f t="shared" si="2"/>
        <v>11.111111111111111</v>
      </c>
    </row>
    <row r="55" spans="1:14">
      <c r="A55" s="13">
        <v>14</v>
      </c>
      <c r="B55" s="13" t="s">
        <v>135</v>
      </c>
      <c r="C55" s="13" t="s">
        <v>136</v>
      </c>
      <c r="D55" s="13">
        <v>172</v>
      </c>
      <c r="G55" t="s">
        <v>62</v>
      </c>
      <c r="H55" s="13">
        <v>1</v>
      </c>
      <c r="I55" s="2">
        <f t="shared" si="1"/>
        <v>2.7777777777777777</v>
      </c>
      <c r="K55" t="s">
        <v>62</v>
      </c>
      <c r="L55" s="13">
        <v>15</v>
      </c>
      <c r="M55" s="2">
        <f t="shared" si="2"/>
        <v>41.666666666666671</v>
      </c>
    </row>
    <row r="56" spans="1:14">
      <c r="A56" s="13">
        <v>15</v>
      </c>
      <c r="B56" s="12" t="s">
        <v>109</v>
      </c>
      <c r="C56" s="12" t="s">
        <v>110</v>
      </c>
      <c r="D56" s="12">
        <v>172</v>
      </c>
      <c r="G56" t="s">
        <v>63</v>
      </c>
      <c r="H56" s="13">
        <v>4</v>
      </c>
      <c r="I56" s="2">
        <f t="shared" si="1"/>
        <v>11.111111111111111</v>
      </c>
      <c r="K56" t="s">
        <v>63</v>
      </c>
      <c r="L56" s="13">
        <v>5</v>
      </c>
      <c r="M56" s="2">
        <f t="shared" si="2"/>
        <v>13.888888888888889</v>
      </c>
    </row>
    <row r="57" spans="1:14">
      <c r="A57" s="13">
        <v>16</v>
      </c>
      <c r="B57" s="12" t="s">
        <v>74</v>
      </c>
      <c r="C57" s="12" t="s">
        <v>119</v>
      </c>
      <c r="D57" s="12">
        <v>172</v>
      </c>
      <c r="G57" t="s">
        <v>64</v>
      </c>
      <c r="H57" s="13">
        <v>1</v>
      </c>
      <c r="I57" s="2">
        <f t="shared" si="1"/>
        <v>2.7777777777777777</v>
      </c>
      <c r="K57" t="s">
        <v>64</v>
      </c>
      <c r="L57" s="13">
        <v>2</v>
      </c>
      <c r="M57" s="2">
        <f t="shared" si="2"/>
        <v>5.5555555555555554</v>
      </c>
    </row>
    <row r="58" spans="1:14">
      <c r="A58" s="13">
        <v>17</v>
      </c>
      <c r="B58" s="12" t="s">
        <v>111</v>
      </c>
      <c r="C58" s="12" t="s">
        <v>112</v>
      </c>
      <c r="D58" s="12">
        <v>171</v>
      </c>
      <c r="G58" t="s">
        <v>65</v>
      </c>
      <c r="H58" s="13">
        <v>0</v>
      </c>
      <c r="I58" s="2">
        <f t="shared" si="1"/>
        <v>0</v>
      </c>
      <c r="K58" t="s">
        <v>65</v>
      </c>
      <c r="L58" s="13">
        <v>4</v>
      </c>
      <c r="M58" s="2">
        <f t="shared" si="2"/>
        <v>11.111111111111111</v>
      </c>
    </row>
    <row r="59" spans="1:14">
      <c r="A59" s="13">
        <v>18</v>
      </c>
      <c r="B59" s="13" t="s">
        <v>145</v>
      </c>
      <c r="C59" s="13" t="s">
        <v>146</v>
      </c>
      <c r="D59" s="13">
        <v>171</v>
      </c>
    </row>
    <row r="60" spans="1:14">
      <c r="A60" s="13">
        <v>19</v>
      </c>
      <c r="B60" s="12" t="s">
        <v>91</v>
      </c>
      <c r="C60" s="12" t="s">
        <v>92</v>
      </c>
      <c r="D60" s="12">
        <v>171</v>
      </c>
    </row>
    <row r="61" spans="1:14">
      <c r="A61" s="13">
        <v>20</v>
      </c>
      <c r="B61" s="13" t="s">
        <v>143</v>
      </c>
      <c r="C61" s="13" t="s">
        <v>147</v>
      </c>
      <c r="D61" s="13">
        <v>170</v>
      </c>
    </row>
    <row r="62" spans="1:14">
      <c r="A62" s="13">
        <v>21</v>
      </c>
      <c r="B62" s="12" t="s">
        <v>99</v>
      </c>
      <c r="C62" s="12" t="s">
        <v>100</v>
      </c>
      <c r="D62" s="12">
        <v>170</v>
      </c>
    </row>
    <row r="63" spans="1:14">
      <c r="A63" s="13">
        <v>22</v>
      </c>
      <c r="B63" s="13" t="s">
        <v>143</v>
      </c>
      <c r="C63" s="13" t="s">
        <v>144</v>
      </c>
      <c r="D63" s="13">
        <v>170</v>
      </c>
    </row>
    <row r="64" spans="1:14">
      <c r="A64" s="13">
        <v>23</v>
      </c>
      <c r="B64" s="12" t="s">
        <v>120</v>
      </c>
      <c r="C64" s="12" t="s">
        <v>121</v>
      </c>
      <c r="D64" s="12">
        <v>170</v>
      </c>
    </row>
    <row r="65" spans="1:7">
      <c r="A65" s="13">
        <v>24</v>
      </c>
      <c r="B65" s="12" t="s">
        <v>88</v>
      </c>
      <c r="C65" s="12" t="s">
        <v>89</v>
      </c>
      <c r="D65" s="12">
        <v>170</v>
      </c>
    </row>
    <row r="66" spans="1:7">
      <c r="A66" s="13">
        <v>25</v>
      </c>
      <c r="B66" s="12" t="s">
        <v>105</v>
      </c>
      <c r="C66" s="12" t="s">
        <v>106</v>
      </c>
      <c r="D66" s="12">
        <v>170</v>
      </c>
    </row>
    <row r="67" spans="1:7">
      <c r="A67" s="13">
        <v>26</v>
      </c>
      <c r="B67" s="12" t="s">
        <v>117</v>
      </c>
      <c r="C67" s="12" t="s">
        <v>118</v>
      </c>
      <c r="D67" s="12">
        <v>170</v>
      </c>
    </row>
    <row r="68" spans="1:7">
      <c r="A68" s="13">
        <v>27</v>
      </c>
      <c r="B68" s="13" t="s">
        <v>125</v>
      </c>
      <c r="C68" s="13" t="s">
        <v>126</v>
      </c>
      <c r="D68" s="12">
        <v>168</v>
      </c>
    </row>
    <row r="69" spans="1:7">
      <c r="A69" s="13">
        <v>28</v>
      </c>
      <c r="B69" s="12" t="s">
        <v>115</v>
      </c>
      <c r="C69" s="12" t="s">
        <v>116</v>
      </c>
      <c r="D69" s="12">
        <v>168</v>
      </c>
    </row>
    <row r="70" spans="1:7" ht="15.75" thickBot="1">
      <c r="A70" s="13">
        <v>29</v>
      </c>
      <c r="B70" s="14" t="s">
        <v>91</v>
      </c>
      <c r="C70" s="14" t="s">
        <v>122</v>
      </c>
      <c r="D70" s="14">
        <v>168</v>
      </c>
      <c r="E70" s="15"/>
    </row>
    <row r="71" spans="1:7">
      <c r="A71" s="13">
        <v>30</v>
      </c>
      <c r="B71" s="10" t="s">
        <v>139</v>
      </c>
      <c r="C71" s="10" t="s">
        <v>140</v>
      </c>
      <c r="D71" s="10">
        <v>167</v>
      </c>
      <c r="E71" s="11"/>
    </row>
    <row r="72" spans="1:7">
      <c r="A72" s="13">
        <v>31</v>
      </c>
      <c r="B72" s="12" t="s">
        <v>86</v>
      </c>
      <c r="C72" s="12" t="s">
        <v>87</v>
      </c>
      <c r="D72" s="12">
        <v>165</v>
      </c>
    </row>
    <row r="73" spans="1:7">
      <c r="A73" s="13">
        <v>32</v>
      </c>
      <c r="B73" s="12" t="s">
        <v>90</v>
      </c>
      <c r="C73" s="12" t="s">
        <v>19</v>
      </c>
      <c r="D73" s="12">
        <v>165</v>
      </c>
    </row>
    <row r="74" spans="1:7">
      <c r="A74" s="13">
        <v>33</v>
      </c>
      <c r="B74" s="12" t="s">
        <v>97</v>
      </c>
      <c r="C74" s="12" t="s">
        <v>98</v>
      </c>
      <c r="D74" s="12">
        <v>165</v>
      </c>
    </row>
    <row r="75" spans="1:7">
      <c r="A75" s="13">
        <v>34</v>
      </c>
      <c r="B75" s="12" t="s">
        <v>102</v>
      </c>
      <c r="C75" s="12" t="s">
        <v>103</v>
      </c>
      <c r="D75" s="12">
        <v>165</v>
      </c>
    </row>
    <row r="76" spans="1:7">
      <c r="A76" s="13">
        <v>35</v>
      </c>
      <c r="B76" s="13" t="s">
        <v>133</v>
      </c>
      <c r="C76" s="13" t="s">
        <v>134</v>
      </c>
      <c r="D76" s="13">
        <v>165</v>
      </c>
      <c r="E76">
        <v>9.1</v>
      </c>
      <c r="F76" s="2">
        <v>7.4</v>
      </c>
      <c r="G76" s="2">
        <v>5.7</v>
      </c>
    </row>
    <row r="77" spans="1:7">
      <c r="A77" s="13">
        <v>36</v>
      </c>
      <c r="B77" s="13" t="s">
        <v>137</v>
      </c>
      <c r="C77" s="13" t="s">
        <v>138</v>
      </c>
      <c r="D77" s="13">
        <v>157</v>
      </c>
      <c r="E77" s="2">
        <f>F77-2*F78</f>
        <v>160.6832279976411</v>
      </c>
      <c r="F77" s="2">
        <f>AVERAGE(D42:D78)</f>
        <v>171.19444444444446</v>
      </c>
      <c r="G77" s="2">
        <f>F77+2*F78</f>
        <v>181.70566089124782</v>
      </c>
    </row>
    <row r="78" spans="1:7">
      <c r="A78" s="13"/>
      <c r="B78" s="13"/>
      <c r="C78" s="13"/>
      <c r="D78" s="13"/>
      <c r="F78" s="2">
        <f>STDEV(D24:D78)</f>
        <v>5.2556082234016772</v>
      </c>
    </row>
  </sheetData>
  <mergeCells count="5">
    <mergeCell ref="J3:K3"/>
    <mergeCell ref="H49:I49"/>
    <mergeCell ref="L49:M49"/>
    <mergeCell ref="B2:C2"/>
    <mergeCell ref="B41:C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2013-09-09T11:56:33Z</dcterms:created>
  <dcterms:modified xsi:type="dcterms:W3CDTF">2013-09-12T13:47:58Z</dcterms:modified>
</cp:coreProperties>
</file>