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3 su 5" sheetId="1" r:id="rId1"/>
    <sheet name="4 su 6" sheetId="2" r:id="rId2"/>
    <sheet name="6 su 9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<sst xmlns="http://schemas.openxmlformats.org/spreadsheetml/2006/main" count="106" uniqueCount="62">
  <si>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 xml:space="preserve">          quota totale</t>
  </si>
  <si>
    <t xml:space="preserve">          puntata</t>
  </si>
  <si>
    <t xml:space="preserve">          vincita lorda</t>
  </si>
  <si>
    <t>lecce</t>
  </si>
  <si>
    <t>bologna</t>
  </si>
  <si>
    <t>vincita netta massima</t>
  </si>
  <si>
    <t>SI</t>
  </si>
  <si>
    <t xml:space="preserve">   potenziale</t>
  </si>
  <si>
    <r>
      <t xml:space="preserve">  </t>
    </r>
    <r>
      <rPr>
        <b/>
        <sz val="10"/>
        <color indexed="13"/>
        <rFont val="Verdana"/>
        <family val="2"/>
      </rPr>
      <t>EFFETTIVA VINCITA NETTA</t>
    </r>
  </si>
  <si>
    <t xml:space="preserve">     INSERIRE NELLA COLONNA GIALLA, A SINISTRA DELLE PARTITE, GLI</t>
  </si>
  <si>
    <t xml:space="preserve">     ESITI DELLE STESSE CON LA PAROLA "SI" OPPURE "NO", L'IMPORTANTE</t>
  </si>
  <si>
    <t xml:space="preserve">     E' CHE NON VENGANO LASCIATI SPAZI VUOTI, IN TAL CASO IL CALCOLO</t>
  </si>
  <si>
    <t xml:space="preserve">     DELLA VINCITA RISULTEREBBE ERRATO.</t>
  </si>
  <si>
    <t>si</t>
  </si>
  <si>
    <t>crotone</t>
  </si>
  <si>
    <t>albinoleffe</t>
  </si>
  <si>
    <t>salernitana</t>
  </si>
  <si>
    <t>bari</t>
  </si>
  <si>
    <t>arezzo</t>
  </si>
  <si>
    <t>empoli</t>
  </si>
  <si>
    <t>triestina</t>
  </si>
  <si>
    <t>catania</t>
  </si>
  <si>
    <t>perugia</t>
  </si>
  <si>
    <t>treviso</t>
  </si>
  <si>
    <t>ternana</t>
  </si>
  <si>
    <t>catanzaro</t>
  </si>
  <si>
    <t>cesena</t>
  </si>
  <si>
    <t>modena</t>
  </si>
  <si>
    <t>pescara</t>
  </si>
  <si>
    <t>piacenza</t>
  </si>
  <si>
    <t>venezia</t>
  </si>
  <si>
    <t>verona</t>
  </si>
  <si>
    <r>
      <t xml:space="preserve">       </t>
    </r>
    <r>
      <rPr>
        <b/>
        <sz val="10"/>
        <color indexed="13"/>
        <rFont val="Verdana"/>
        <family val="2"/>
      </rPr>
      <t>EFFETTIVA VINCITA NETTA</t>
    </r>
  </si>
  <si>
    <t xml:space="preserve">  I DATI VANNO INSERITI ESCLUSIVAMENTE NEGLI SPAZI GIALLI</t>
  </si>
  <si>
    <t xml:space="preserve">       potenziale</t>
  </si>
  <si>
    <t>X</t>
  </si>
  <si>
    <t>XH</t>
  </si>
  <si>
    <t>no</t>
  </si>
  <si>
    <t>MAIORCA</t>
  </si>
  <si>
    <t>BETIS</t>
  </si>
  <si>
    <t>NUMANCIA</t>
  </si>
  <si>
    <t>DEPORTIVO</t>
  </si>
  <si>
    <t>ESPANYOL</t>
  </si>
  <si>
    <t>A.BILBAO</t>
  </si>
  <si>
    <t>BRANN BR.</t>
  </si>
  <si>
    <t>LYN OSLO</t>
  </si>
  <si>
    <t>SIVIGLIA</t>
  </si>
  <si>
    <t>MALAGA</t>
  </si>
  <si>
    <t xml:space="preserve">GENK </t>
  </si>
  <si>
    <t>STANDARD</t>
  </si>
  <si>
    <t>htttp://www.calciomania.135.it</t>
  </si>
  <si>
    <t>http://www.calciomania.135.it</t>
  </si>
  <si>
    <t xml:space="preserve">                  totale importo giocato</t>
  </si>
  <si>
    <t xml:space="preserve">           potenziale</t>
  </si>
  <si>
    <t>totale importo scommesso</t>
  </si>
  <si>
    <t>vincita lorda</t>
  </si>
  <si>
    <t xml:space="preserve">Fredrikstad - Sandefjord </t>
  </si>
  <si>
    <t>OV</t>
  </si>
  <si>
    <t xml:space="preserve">Lillestrom - Stabaek </t>
  </si>
  <si>
    <t xml:space="preserve">Start - Molde </t>
  </si>
  <si>
    <t xml:space="preserve">Viking - Tromso </t>
  </si>
  <si>
    <t xml:space="preserve">Valerenga - Ham Kam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</si>
</sst>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1007]_-;\-* #,##0.00\ [$€-1007]_-;_-* &quot;-&quot;??\ [$€-1007]_-;_-@_-"/>
  </numFmts>
  <fonts count="1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indexed="13"/>
      <name val="Verdana"/>
      <family val="2"/>
    </font>
    <font>
      <sz val="8"/>
      <color indexed="10"/>
      <name val="Verdana"/>
      <family val="2"/>
    </font>
    <font>
      <b/>
      <sz val="10"/>
      <color indexed="13"/>
      <name val="Verdana"/>
      <family val="2"/>
    </font>
    <font>
      <b/>
      <sz val="8"/>
      <color indexed="11"/>
      <name val="Verdana"/>
      <family val="2"/>
    </font>
    <font>
      <b/>
      <sz val="7"/>
      <name val="Arial"/>
      <family val="2"/>
    </font>
    <font>
      <b/>
      <sz val="8"/>
      <color indexed="13"/>
      <name val="Verdana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7" fillId="4" borderId="14" xfId="0" applyFont="1" applyFill="1" applyBorder="1" applyAlignment="1">
      <alignment horizontal="center"/>
    </xf>
    <xf numFmtId="190" fontId="7" fillId="5" borderId="14" xfId="17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3" fillId="6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3" fillId="8" borderId="8" xfId="0" applyFont="1" applyFill="1" applyBorder="1" applyAlignment="1">
      <alignment/>
    </xf>
    <xf numFmtId="0" fontId="8" fillId="8" borderId="9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190" fontId="6" fillId="2" borderId="0" xfId="17" applyFont="1" applyFill="1" applyAlignment="1">
      <alignment horizontal="center"/>
    </xf>
    <xf numFmtId="190" fontId="6" fillId="2" borderId="15" xfId="17" applyFont="1" applyFill="1" applyBorder="1" applyAlignment="1">
      <alignment horizontal="center"/>
    </xf>
    <xf numFmtId="190" fontId="6" fillId="2" borderId="12" xfId="0" applyNumberFormat="1" applyFont="1" applyFill="1" applyBorder="1" applyAlignment="1">
      <alignment horizontal="center"/>
    </xf>
    <xf numFmtId="190" fontId="6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90" fontId="7" fillId="5" borderId="13" xfId="17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90" fontId="1" fillId="2" borderId="0" xfId="17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90" fontId="6" fillId="2" borderId="0" xfId="17" applyFont="1" applyFill="1" applyAlignment="1">
      <alignment/>
    </xf>
    <xf numFmtId="190" fontId="1" fillId="2" borderId="0" xfId="17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90" fontId="3" fillId="2" borderId="24" xfId="17" applyFont="1" applyFill="1" applyBorder="1" applyAlignment="1">
      <alignment/>
    </xf>
    <xf numFmtId="190" fontId="1" fillId="2" borderId="0" xfId="0" applyNumberFormat="1" applyFont="1" applyFill="1" applyBorder="1" applyAlignment="1">
      <alignment horizontal="center"/>
    </xf>
    <xf numFmtId="190" fontId="8" fillId="2" borderId="24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90" fontId="1" fillId="2" borderId="0" xfId="17" applyFont="1" applyFill="1" applyBorder="1" applyAlignment="1">
      <alignment horizontal="center"/>
    </xf>
    <xf numFmtId="190" fontId="7" fillId="5" borderId="14" xfId="0" applyNumberFormat="1" applyFont="1" applyFill="1" applyBorder="1" applyAlignment="1">
      <alignment/>
    </xf>
    <xf numFmtId="190" fontId="9" fillId="4" borderId="14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190" fontId="7" fillId="4" borderId="33" xfId="0" applyNumberFormat="1" applyFont="1" applyFill="1" applyBorder="1" applyAlignment="1">
      <alignment horizontal="center"/>
    </xf>
    <xf numFmtId="190" fontId="12" fillId="4" borderId="14" xfId="17" applyFont="1" applyFill="1" applyBorder="1" applyAlignment="1">
      <alignment/>
    </xf>
    <xf numFmtId="190" fontId="7" fillId="4" borderId="14" xfId="17" applyFont="1" applyFill="1" applyBorder="1" applyAlignment="1">
      <alignment/>
    </xf>
    <xf numFmtId="0" fontId="14" fillId="6" borderId="0" xfId="15" applyFont="1" applyFill="1" applyAlignment="1">
      <alignment/>
    </xf>
    <xf numFmtId="0" fontId="2" fillId="6" borderId="0" xfId="0" applyFont="1" applyFill="1" applyAlignment="1">
      <alignment/>
    </xf>
    <xf numFmtId="0" fontId="14" fillId="6" borderId="0" xfId="15" applyFont="1" applyFill="1" applyAlignment="1">
      <alignment/>
    </xf>
    <xf numFmtId="0" fontId="13" fillId="6" borderId="0" xfId="15" applyFill="1" applyAlignment="1">
      <alignment/>
    </xf>
    <xf numFmtId="0" fontId="1" fillId="2" borderId="9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190" fontId="1" fillId="2" borderId="36" xfId="17" applyFont="1" applyFill="1" applyBorder="1" applyAlignment="1">
      <alignment horizontal="center"/>
    </xf>
    <xf numFmtId="190" fontId="1" fillId="6" borderId="37" xfId="17" applyFont="1" applyFill="1" applyBorder="1" applyAlignment="1">
      <alignment/>
    </xf>
    <xf numFmtId="0" fontId="1" fillId="6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190" fontId="1" fillId="6" borderId="39" xfId="17" applyFont="1" applyFill="1" applyBorder="1" applyAlignment="1">
      <alignment horizontal="center"/>
    </xf>
    <xf numFmtId="190" fontId="1" fillId="6" borderId="37" xfId="17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104775</xdr:rowOff>
    </xdr:from>
    <xdr:to>
      <xdr:col>2</xdr:col>
      <xdr:colOff>133350</xdr:colOff>
      <xdr:row>28</xdr:row>
      <xdr:rowOff>114300</xdr:rowOff>
    </xdr:to>
    <xdr:sp>
      <xdr:nvSpPr>
        <xdr:cNvPr id="1" name="AutoShape 1"/>
        <xdr:cNvSpPr>
          <a:spLocks/>
        </xdr:cNvSpPr>
      </xdr:nvSpPr>
      <xdr:spPr>
        <a:xfrm rot="5400000">
          <a:off x="123825" y="2105025"/>
          <a:ext cx="381000" cy="1895475"/>
        </a:xfrm>
        <a:prstGeom prst="bentUpArrow">
          <a:avLst>
            <a:gd name="adj" fmla="val 1365"/>
          </a:avLst>
        </a:prstGeom>
        <a:solidFill>
          <a:srgbClr val="FF660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619125</xdr:colOff>
      <xdr:row>2</xdr:row>
      <xdr:rowOff>57150</xdr:rowOff>
    </xdr:from>
    <xdr:to>
      <xdr:col>14</xdr:col>
      <xdr:colOff>47625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23850"/>
          <a:ext cx="6029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104775</xdr:rowOff>
    </xdr:from>
    <xdr:to>
      <xdr:col>7</xdr:col>
      <xdr:colOff>247650</xdr:colOff>
      <xdr:row>36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91075"/>
          <a:ext cx="2914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104775</xdr:rowOff>
    </xdr:from>
    <xdr:to>
      <xdr:col>2</xdr:col>
      <xdr:colOff>133350</xdr:colOff>
      <xdr:row>28</xdr:row>
      <xdr:rowOff>114300</xdr:rowOff>
    </xdr:to>
    <xdr:sp>
      <xdr:nvSpPr>
        <xdr:cNvPr id="1" name="AutoShape 2"/>
        <xdr:cNvSpPr>
          <a:spLocks/>
        </xdr:cNvSpPr>
      </xdr:nvSpPr>
      <xdr:spPr>
        <a:xfrm rot="5400000">
          <a:off x="200025" y="2105025"/>
          <a:ext cx="381000" cy="1952625"/>
        </a:xfrm>
        <a:prstGeom prst="bentUpArrow">
          <a:avLst>
            <a:gd name="adj" fmla="val 1365"/>
          </a:avLst>
        </a:prstGeom>
        <a:solidFill>
          <a:srgbClr val="FF660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</xdr:row>
      <xdr:rowOff>28575</xdr:rowOff>
    </xdr:from>
    <xdr:to>
      <xdr:col>14</xdr:col>
      <xdr:colOff>57150</xdr:colOff>
      <xdr:row>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95275"/>
          <a:ext cx="560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104775</xdr:rowOff>
    </xdr:from>
    <xdr:to>
      <xdr:col>7</xdr:col>
      <xdr:colOff>304800</xdr:colOff>
      <xdr:row>36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848225"/>
          <a:ext cx="2914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104775</xdr:rowOff>
    </xdr:from>
    <xdr:to>
      <xdr:col>2</xdr:col>
      <xdr:colOff>133350</xdr:colOff>
      <xdr:row>33</xdr:row>
      <xdr:rowOff>114300</xdr:rowOff>
    </xdr:to>
    <xdr:sp>
      <xdr:nvSpPr>
        <xdr:cNvPr id="1" name="AutoShape 1"/>
        <xdr:cNvSpPr>
          <a:spLocks/>
        </xdr:cNvSpPr>
      </xdr:nvSpPr>
      <xdr:spPr>
        <a:xfrm rot="5400000">
          <a:off x="180975" y="2638425"/>
          <a:ext cx="381000" cy="2009775"/>
        </a:xfrm>
        <a:prstGeom prst="bentUpArrow">
          <a:avLst>
            <a:gd name="adj" fmla="val 1365"/>
          </a:avLst>
        </a:prstGeom>
        <a:solidFill>
          <a:srgbClr val="FF660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23</xdr:row>
      <xdr:rowOff>9525</xdr:rowOff>
    </xdr:from>
    <xdr:to>
      <xdr:col>16</xdr:col>
      <xdr:colOff>228600</xdr:colOff>
      <xdr:row>24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7477125" y="3076575"/>
          <a:ext cx="1657350" cy="21907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          CONTINUA</a:t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16</xdr:col>
      <xdr:colOff>238125</xdr:colOff>
      <xdr:row>9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7486650" y="1057275"/>
          <a:ext cx="1657350" cy="21907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         CONTINUA
        CONTINUA</a:t>
          </a:r>
        </a:p>
      </xdr:txBody>
    </xdr:sp>
    <xdr:clientData/>
  </xdr:twoCellAnchor>
  <xdr:twoCellAnchor editAs="oneCell">
    <xdr:from>
      <xdr:col>4</xdr:col>
      <xdr:colOff>47625</xdr:colOff>
      <xdr:row>3</xdr:row>
      <xdr:rowOff>104775</xdr:rowOff>
    </xdr:from>
    <xdr:to>
      <xdr:col>13</xdr:col>
      <xdr:colOff>171450</xdr:colOff>
      <xdr:row>9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04825"/>
          <a:ext cx="561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85725</xdr:rowOff>
    </xdr:from>
    <xdr:to>
      <xdr:col>6</xdr:col>
      <xdr:colOff>219075</xdr:colOff>
      <xdr:row>36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52975"/>
          <a:ext cx="2914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hyperlink" Target="http://www.calciomania.135.i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nostici.nelweb.it/" TargetMode="External" /><Relationship Id="rId2" Type="http://schemas.openxmlformats.org/officeDocument/2006/relationships/hyperlink" Target="http://www.calciomania.135.it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CN684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2.140625" style="0" customWidth="1"/>
    <col min="4" max="4" width="13.140625" style="0" customWidth="1"/>
    <col min="5" max="5" width="10.00390625" style="0" customWidth="1"/>
    <col min="6" max="6" width="4.28125" style="0" customWidth="1"/>
    <col min="7" max="7" width="5.57421875" style="0" customWidth="1"/>
    <col min="8" max="17" width="9.421875" style="0" customWidth="1"/>
    <col min="18" max="58" width="10.7109375" style="0" customWidth="1"/>
  </cols>
  <sheetData>
    <row r="1" spans="1:82" ht="1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2" ht="10.5" customHeight="1">
      <c r="A2" s="7"/>
      <c r="B2" s="7"/>
      <c r="C2" s="7"/>
      <c r="D2" s="107" t="s">
        <v>50</v>
      </c>
      <c r="E2" s="107"/>
      <c r="F2" s="107"/>
      <c r="G2" s="10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ht="10.5" customHeight="1">
      <c r="A7" s="7"/>
      <c r="B7" s="7"/>
      <c r="C7" s="7"/>
      <c r="D7" s="7"/>
      <c r="E7" s="7"/>
      <c r="F7" s="7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ht="10.5" customHeight="1">
      <c r="A8" s="7"/>
      <c r="B8" s="7"/>
      <c r="C8" s="7"/>
      <c r="D8" s="7"/>
      <c r="E8" s="7"/>
      <c r="F8" s="7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ht="10.5" customHeight="1" thickBot="1">
      <c r="A9" s="13"/>
      <c r="B9" s="13"/>
      <c r="C9" s="13"/>
      <c r="D9" s="13"/>
      <c r="E9" s="13"/>
      <c r="F9" s="13"/>
      <c r="G9" s="13"/>
      <c r="H9" s="14">
        <f>PRODUCT(G10,G11,G12)</f>
        <v>8.82725</v>
      </c>
      <c r="I9" s="14">
        <f>PRODUCT(G10,G11,G13)</f>
        <v>5.138249999999999</v>
      </c>
      <c r="J9" s="14">
        <f>PRODUCT(G10,G12,G13)</f>
        <v>10.125375</v>
      </c>
      <c r="K9" s="14">
        <f>PRODUCT(G10,G13,G14)</f>
        <v>10.427625</v>
      </c>
      <c r="L9" s="14">
        <f>PRODUCT(G10,G11,G14)</f>
        <v>9.09075</v>
      </c>
      <c r="M9" s="14">
        <f>PRODUCT(G11,G12,G14)</f>
        <v>19.647750000000002</v>
      </c>
      <c r="N9" s="14">
        <f>PRODUCT(G11,G13,G14)</f>
        <v>11.43675</v>
      </c>
      <c r="O9" s="14">
        <f>PRODUCT(G12,G13,G14)</f>
        <v>22.537125</v>
      </c>
      <c r="P9" s="47">
        <f>PRODUCT(G10,G12,G14)</f>
        <v>17.914125000000002</v>
      </c>
      <c r="Q9" s="47">
        <f>PRODUCT(G11,G12,G13)</f>
        <v>11.10525</v>
      </c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76" ht="10.5" customHeight="1" thickBot="1">
      <c r="A10" s="7"/>
      <c r="B10" s="27" t="s">
        <v>13</v>
      </c>
      <c r="C10" s="67">
        <v>1</v>
      </c>
      <c r="D10" s="125" t="s">
        <v>56</v>
      </c>
      <c r="E10" s="126"/>
      <c r="F10" s="70" t="s">
        <v>57</v>
      </c>
      <c r="G10" s="71">
        <v>1.55</v>
      </c>
      <c r="H10" s="1" t="str">
        <f>F10</f>
        <v>OV</v>
      </c>
      <c r="I10" s="1" t="str">
        <f>F10</f>
        <v>OV</v>
      </c>
      <c r="J10" s="1" t="str">
        <f>F10</f>
        <v>OV</v>
      </c>
      <c r="K10" s="1" t="str">
        <f>F10</f>
        <v>OV</v>
      </c>
      <c r="L10" s="1" t="str">
        <f>F10</f>
        <v>OV</v>
      </c>
      <c r="M10" s="1"/>
      <c r="N10" s="1"/>
      <c r="O10" s="1"/>
      <c r="P10" s="49" t="str">
        <f>F10</f>
        <v>OV</v>
      </c>
      <c r="Q10" s="49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10.5" customHeight="1" thickBot="1">
      <c r="A11" s="7"/>
      <c r="B11" s="27" t="s">
        <v>13</v>
      </c>
      <c r="C11" s="72">
        <v>2</v>
      </c>
      <c r="D11" s="127" t="s">
        <v>58</v>
      </c>
      <c r="E11" s="128"/>
      <c r="F11" s="75">
        <v>1</v>
      </c>
      <c r="G11" s="76">
        <v>1.7</v>
      </c>
      <c r="H11" s="2">
        <f>F11</f>
        <v>1</v>
      </c>
      <c r="I11" s="2">
        <f>F11</f>
        <v>1</v>
      </c>
      <c r="J11" s="2"/>
      <c r="K11" s="2"/>
      <c r="L11" s="2">
        <f>F11</f>
        <v>1</v>
      </c>
      <c r="M11" s="2">
        <f>F11</f>
        <v>1</v>
      </c>
      <c r="N11" s="2">
        <f>F11</f>
        <v>1</v>
      </c>
      <c r="O11" s="2"/>
      <c r="P11" s="50"/>
      <c r="Q11" s="50">
        <f>F11</f>
        <v>1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10.5" customHeight="1" thickBot="1">
      <c r="A12" s="7"/>
      <c r="B12" s="27" t="s">
        <v>13</v>
      </c>
      <c r="C12" s="72">
        <v>3</v>
      </c>
      <c r="D12" s="127" t="s">
        <v>59</v>
      </c>
      <c r="E12" s="128"/>
      <c r="F12" s="75" t="s">
        <v>35</v>
      </c>
      <c r="G12" s="76">
        <v>3.35</v>
      </c>
      <c r="H12" s="2" t="str">
        <f>F12</f>
        <v>X</v>
      </c>
      <c r="I12" s="2"/>
      <c r="J12" s="2" t="str">
        <f>F12</f>
        <v>X</v>
      </c>
      <c r="K12" s="2"/>
      <c r="L12" s="2"/>
      <c r="M12" s="2" t="str">
        <f>F12</f>
        <v>X</v>
      </c>
      <c r="N12" s="2"/>
      <c r="O12" s="2" t="str">
        <f>F12</f>
        <v>X</v>
      </c>
      <c r="P12" s="50" t="str">
        <f>F12</f>
        <v>X</v>
      </c>
      <c r="Q12" s="50" t="str">
        <f>F12</f>
        <v>X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ht="10.5" customHeight="1" thickBot="1">
      <c r="A13" s="7"/>
      <c r="B13" s="27" t="s">
        <v>13</v>
      </c>
      <c r="C13" s="72">
        <v>4</v>
      </c>
      <c r="D13" s="127" t="s">
        <v>60</v>
      </c>
      <c r="E13" s="128"/>
      <c r="F13" s="75">
        <v>1</v>
      </c>
      <c r="G13" s="76">
        <v>1.95</v>
      </c>
      <c r="H13" s="2"/>
      <c r="I13" s="2">
        <f>F13</f>
        <v>1</v>
      </c>
      <c r="J13" s="2">
        <f>F13</f>
        <v>1</v>
      </c>
      <c r="K13" s="2">
        <f>F13</f>
        <v>1</v>
      </c>
      <c r="L13" s="2"/>
      <c r="M13" s="2"/>
      <c r="N13" s="2">
        <f>F13</f>
        <v>1</v>
      </c>
      <c r="O13" s="2">
        <f>F13</f>
        <v>1</v>
      </c>
      <c r="P13" s="50"/>
      <c r="Q13" s="50">
        <f>F13</f>
        <v>1</v>
      </c>
      <c r="R13" s="13"/>
      <c r="S13" s="13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ht="10.5" customHeight="1" thickBot="1">
      <c r="A14" s="7"/>
      <c r="B14" s="27" t="s">
        <v>13</v>
      </c>
      <c r="C14" s="72">
        <v>5</v>
      </c>
      <c r="D14" s="127" t="s">
        <v>61</v>
      </c>
      <c r="E14" s="128"/>
      <c r="F14" s="75" t="s">
        <v>35</v>
      </c>
      <c r="G14" s="76">
        <v>3.45</v>
      </c>
      <c r="H14" s="2"/>
      <c r="I14" s="2"/>
      <c r="J14" s="2"/>
      <c r="K14" s="2" t="str">
        <f>F14</f>
        <v>X</v>
      </c>
      <c r="L14" s="2" t="str">
        <f>F14</f>
        <v>X</v>
      </c>
      <c r="M14" s="2" t="str">
        <f>F14</f>
        <v>X</v>
      </c>
      <c r="N14" s="2" t="str">
        <f>F14</f>
        <v>X</v>
      </c>
      <c r="O14" s="2" t="str">
        <f>F14</f>
        <v>X</v>
      </c>
      <c r="P14" s="50" t="str">
        <f>F14</f>
        <v>X</v>
      </c>
      <c r="Q14" s="50"/>
      <c r="R14" s="13"/>
      <c r="S14" s="13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ht="10.5" customHeight="1" thickBot="1">
      <c r="A15" s="7"/>
      <c r="B15" s="46" t="s">
        <v>6</v>
      </c>
      <c r="C15" s="41">
        <v>6</v>
      </c>
      <c r="D15" s="42" t="s">
        <v>3</v>
      </c>
      <c r="E15" s="43" t="s">
        <v>4</v>
      </c>
      <c r="F15" s="44">
        <v>2</v>
      </c>
      <c r="G15" s="45">
        <v>3.4</v>
      </c>
      <c r="H15" s="44"/>
      <c r="I15" s="44">
        <f>F15</f>
        <v>2</v>
      </c>
      <c r="J15" s="44"/>
      <c r="K15" s="44"/>
      <c r="L15" s="44">
        <f>F15</f>
        <v>2</v>
      </c>
      <c r="M15" s="44"/>
      <c r="N15" s="44">
        <f>F15</f>
        <v>2</v>
      </c>
      <c r="O15" s="44"/>
      <c r="P15" s="48"/>
      <c r="Q15" s="48"/>
      <c r="R15" s="13"/>
      <c r="S15" s="1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ht="10.5" customHeight="1" thickBot="1">
      <c r="A16" s="7"/>
      <c r="B16" s="7"/>
      <c r="C16" s="7"/>
      <c r="D16" s="15"/>
      <c r="E16" s="16" t="s">
        <v>0</v>
      </c>
      <c r="F16" s="17"/>
      <c r="G16" s="18"/>
      <c r="H16" s="22" t="str">
        <f>FIXED(H9,2)</f>
        <v>8,83</v>
      </c>
      <c r="I16" s="22" t="str">
        <f aca="true" t="shared" si="0" ref="I16:N16">FIXED(I9,2)</f>
        <v>5,14</v>
      </c>
      <c r="J16" s="22" t="str">
        <f t="shared" si="0"/>
        <v>10,13</v>
      </c>
      <c r="K16" s="22" t="str">
        <f t="shared" si="0"/>
        <v>10,43</v>
      </c>
      <c r="L16" s="22" t="str">
        <f t="shared" si="0"/>
        <v>9,09</v>
      </c>
      <c r="M16" s="22" t="str">
        <f t="shared" si="0"/>
        <v>19,65</v>
      </c>
      <c r="N16" s="22" t="str">
        <f t="shared" si="0"/>
        <v>11,44</v>
      </c>
      <c r="O16" s="22" t="str">
        <f>FIXED(O9,2)</f>
        <v>22,54</v>
      </c>
      <c r="P16" s="51" t="str">
        <f>FIXED(P9,2)</f>
        <v>17,91</v>
      </c>
      <c r="Q16" s="52" t="str">
        <f>FIXED(Q9,2)</f>
        <v>11,11</v>
      </c>
      <c r="R16" s="13">
        <f>SUM(H9:Q9)</f>
        <v>126.25025</v>
      </c>
      <c r="S16" s="1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ht="10.5" customHeight="1" thickBot="1">
      <c r="A17" s="7"/>
      <c r="B17" s="7"/>
      <c r="C17" s="7"/>
      <c r="D17" s="7"/>
      <c r="E17" s="16" t="s">
        <v>1</v>
      </c>
      <c r="F17" s="17"/>
      <c r="G17" s="18"/>
      <c r="H17" s="24">
        <v>3</v>
      </c>
      <c r="I17" s="24">
        <v>3</v>
      </c>
      <c r="J17" s="24">
        <v>3</v>
      </c>
      <c r="K17" s="24">
        <v>3</v>
      </c>
      <c r="L17" s="24">
        <v>3</v>
      </c>
      <c r="M17" s="24">
        <v>3</v>
      </c>
      <c r="N17" s="24">
        <v>3</v>
      </c>
      <c r="O17" s="24">
        <v>3</v>
      </c>
      <c r="P17" s="24">
        <v>3</v>
      </c>
      <c r="Q17" s="24">
        <v>3</v>
      </c>
      <c r="R17" s="13">
        <f>SUM(H17:Q17)</f>
        <v>30</v>
      </c>
      <c r="S17" s="1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1:76" ht="10.5" customHeight="1" thickBot="1">
      <c r="A18" s="7"/>
      <c r="B18" s="7"/>
      <c r="C18" s="7"/>
      <c r="D18" s="7"/>
      <c r="E18" s="19" t="s">
        <v>2</v>
      </c>
      <c r="F18" s="20"/>
      <c r="G18" s="21"/>
      <c r="H18" s="23">
        <f>PRODUCT(H17,H9)</f>
        <v>26.481749999999998</v>
      </c>
      <c r="I18" s="23">
        <f>PRODUCT(H17,I9)</f>
        <v>15.414749999999998</v>
      </c>
      <c r="J18" s="23">
        <f>PRODUCT(H17,J9)</f>
        <v>30.376125000000002</v>
      </c>
      <c r="K18" s="23">
        <f>PRODUCT(H17,K9)</f>
        <v>31.282875000000004</v>
      </c>
      <c r="L18" s="23">
        <f>PRODUCT(H17,L9)</f>
        <v>27.27225</v>
      </c>
      <c r="M18" s="23">
        <f>PRODUCT(H17,M9)</f>
        <v>58.943250000000006</v>
      </c>
      <c r="N18" s="23">
        <f>PRODUCT(H17,N9)</f>
        <v>34.310249999999996</v>
      </c>
      <c r="O18" s="23">
        <f>PRODUCT(H17,O9)</f>
        <v>67.611375</v>
      </c>
      <c r="P18" s="53">
        <f>PRODUCT(H17,P9)</f>
        <v>53.74237500000001</v>
      </c>
      <c r="Q18" s="53">
        <f>PRODUCT(H17,Q9)</f>
        <v>33.31575</v>
      </c>
      <c r="R18" s="13"/>
      <c r="S18" s="1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92" ht="10.5" customHeight="1">
      <c r="A19" s="7"/>
      <c r="B19" s="7"/>
      <c r="C19" s="7"/>
      <c r="D19" s="7"/>
      <c r="E19" s="28"/>
      <c r="F19" s="28"/>
      <c r="G19" s="28"/>
      <c r="H19" s="36">
        <f>IF(B10="NO","0",IF(B11="NO","0",IF(B12="NO","0",IF(B10="SI",PRODUCT(G10,G11,G12,H17),IF(B11="SI",PRODUCT(G10,G11,G12,H17),IF(B12="SI",PRODUCT(G10,G11,G12,H17)))))))</f>
        <v>26.481749999999998</v>
      </c>
      <c r="I19" s="37">
        <f>IF(B10="NO","0",IF(B11="NO","0",IF(B13="NO","0",IF(B10="SI",PRODUCT(G10,G11,G13,I17),IF(B11="SI",PRODUCT(G10,G11,G13,I17),IF(B13="SI",PRODUCT(G10,G11,G13,I17)))))))</f>
        <v>15.414749999999998</v>
      </c>
      <c r="J19" s="36">
        <f>IF(B10="NO","0",IF(B12="NO","0",IF(B13="NO","0",IF(B10="SI",PRODUCT(G10,G12,G13,J17),IF(B12="SI",PRODUCT(G10,G12,G13,J17),IF(B13="SI",PRODUCT(G10,G12,G13,J17)))))))</f>
        <v>30.376125000000002</v>
      </c>
      <c r="K19" s="36">
        <f>IF(B10="NO","0",IF(B13="NO","0",IF(B14="NO","0",IF(B10="SI",PRODUCT(G10,G13,G14,K17),IF(B13="SI",PRODUCT(G10,G13,G14,K17),IF(B14="SI",PRODUCT(G10,G13,G14,K17)))))))</f>
        <v>31.282875000000004</v>
      </c>
      <c r="L19" s="36">
        <f>IF(B10="NO","0",IF(B11="NO","0",IF(B14="NO","0",IF(B10="SI",PRODUCT(G10,G11,G14,L17),IF(B11="SI",PRODUCT(G10,G11,G14,L17),IF(B14="SI",PRODUCT(G10,G11,G14,L17)))))))</f>
        <v>27.27225</v>
      </c>
      <c r="M19" s="36">
        <f>IF(B11="NO","0",IF(B12="NO","0",IF(B14="NO","0",IF(B11="SI",PRODUCT(G11,G12,G14,M17),IF(B12="SI",PRODUCT(G11,G12,G14,M17),IF(B14="SI",PRODUCT(G11,G12,G14,M17)))))))</f>
        <v>58.943250000000006</v>
      </c>
      <c r="N19" s="36">
        <f>IF(B11="NO","0",IF(B13="NO","0",IF(B14="NO","0",IF(B11="SI",PRODUCT(G11,G13,G14,N17),IF(B13="SI",PRODUCT(G11,G13,G14,N17),IF(B14="SI",PRODUCT(G11,G13,G14,N17)))))))</f>
        <v>34.310249999999996</v>
      </c>
      <c r="O19" s="36">
        <f>IF(B12="NO","0",IF(B13="NO","0",IF(B14="NO","0",IF(B12="SI",PRODUCT(G12,G13,G14,O17),IF(B13="SI",PRODUCT(G12,G13,G14,O17),IF(B14="SI",PRODUCT(G12,G13,G14,O17)))))))</f>
        <v>67.611375</v>
      </c>
      <c r="P19" s="36">
        <f>IF(B10="NO","0",IF(B12="NO","0",IF(B14="NO","0",IF(B10="SI",PRODUCT(G10,G12,G14,P17),IF(B12="SI",PRODUCT(G10,G12,G14,P17),IF(B14="SI",PRODUCT(G10,G12,G14,P17)))))))</f>
        <v>53.74237500000001</v>
      </c>
      <c r="Q19" s="36">
        <f>IF(B11="NO","0",IF(B12="NO","0",IF(B13="NO","0",IF(B11="SI",PRODUCT(G11,G12,G13,Q17),IF(B12="SI",PRODUCT(G11,G12,G13,Q17),IF(B13="SI",PRODUCT(G11,G12,G13,Q17)))))))</f>
        <v>33.31575</v>
      </c>
      <c r="R19" s="13"/>
      <c r="S19" s="13"/>
      <c r="T19" s="13"/>
      <c r="U19" s="13"/>
      <c r="V19" s="13"/>
      <c r="W19" s="13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</row>
    <row r="20" spans="1:92" ht="18" customHeight="1" thickBot="1">
      <c r="A20" s="7"/>
      <c r="B20" s="7"/>
      <c r="C20" s="7"/>
      <c r="D20" s="30"/>
      <c r="E20" s="29"/>
      <c r="F20" s="29"/>
      <c r="G20" s="29"/>
      <c r="H20" s="38">
        <f>H19</f>
        <v>26.481749999999998</v>
      </c>
      <c r="I20" s="39">
        <f aca="true" t="shared" si="1" ref="I20:O20">I19</f>
        <v>15.414749999999998</v>
      </c>
      <c r="J20" s="39">
        <f t="shared" si="1"/>
        <v>30.376125000000002</v>
      </c>
      <c r="K20" s="39">
        <f t="shared" si="1"/>
        <v>31.282875000000004</v>
      </c>
      <c r="L20" s="39">
        <f t="shared" si="1"/>
        <v>27.27225</v>
      </c>
      <c r="M20" s="39">
        <f t="shared" si="1"/>
        <v>58.943250000000006</v>
      </c>
      <c r="N20" s="39">
        <f t="shared" si="1"/>
        <v>34.310249999999996</v>
      </c>
      <c r="O20" s="39">
        <f t="shared" si="1"/>
        <v>67.611375</v>
      </c>
      <c r="P20" s="39">
        <f>P19</f>
        <v>53.74237500000001</v>
      </c>
      <c r="Q20" s="39">
        <f>Q19</f>
        <v>33.31575</v>
      </c>
      <c r="R20" s="13"/>
      <c r="S20" s="13"/>
      <c r="T20" s="13"/>
      <c r="U20" s="13"/>
      <c r="V20" s="13"/>
      <c r="W20" s="13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</row>
    <row r="21" spans="1:92" ht="10.5" customHeight="1" thickBot="1">
      <c r="A21" s="7"/>
      <c r="B21" s="7"/>
      <c r="C21" s="31"/>
      <c r="D21" s="32" t="s">
        <v>53</v>
      </c>
      <c r="E21" s="25" t="s">
        <v>5</v>
      </c>
      <c r="F21" s="25"/>
      <c r="G21" s="26"/>
      <c r="H21" s="102">
        <f>SUM(H18:Q18)-R17</f>
        <v>348.75075000000004</v>
      </c>
      <c r="I21" s="7"/>
      <c r="J21" s="7"/>
      <c r="K21" s="93" t="s">
        <v>9</v>
      </c>
      <c r="L21" s="94"/>
      <c r="M21" s="94"/>
      <c r="N21" s="94"/>
      <c r="O21" s="94"/>
      <c r="P21" s="94"/>
      <c r="Q21" s="95"/>
      <c r="R21" s="13"/>
      <c r="S21" s="1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</row>
    <row r="22" spans="1:92" ht="10.5" customHeight="1" thickBot="1">
      <c r="A22" s="7"/>
      <c r="B22" s="7"/>
      <c r="C22" s="7"/>
      <c r="D22" s="7"/>
      <c r="E22" s="109"/>
      <c r="F22" s="109"/>
      <c r="G22" s="109"/>
      <c r="H22" s="109"/>
      <c r="I22" s="7"/>
      <c r="J22" s="7"/>
      <c r="K22" s="96" t="s">
        <v>10</v>
      </c>
      <c r="L22" s="97"/>
      <c r="M22" s="97"/>
      <c r="N22" s="97"/>
      <c r="O22" s="97"/>
      <c r="P22" s="97"/>
      <c r="Q22" s="9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</row>
    <row r="23" spans="1:92" ht="10.5" customHeight="1" thickBot="1">
      <c r="A23" s="7"/>
      <c r="B23" s="7"/>
      <c r="C23" s="7"/>
      <c r="D23" s="32" t="s">
        <v>52</v>
      </c>
      <c r="E23" s="25"/>
      <c r="F23" s="25"/>
      <c r="G23" s="26"/>
      <c r="H23" s="102">
        <f>SUM(H17:Q17)</f>
        <v>30</v>
      </c>
      <c r="I23" s="7"/>
      <c r="J23" s="7"/>
      <c r="K23" s="96" t="s">
        <v>11</v>
      </c>
      <c r="L23" s="97"/>
      <c r="M23" s="97"/>
      <c r="N23" s="97"/>
      <c r="O23" s="97"/>
      <c r="P23" s="97"/>
      <c r="Q23" s="9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</row>
    <row r="24" spans="1:92" ht="10.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99" t="s">
        <v>12</v>
      </c>
      <c r="L24" s="100"/>
      <c r="M24" s="100"/>
      <c r="N24" s="100"/>
      <c r="O24" s="100"/>
      <c r="P24" s="100"/>
      <c r="Q24" s="101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</row>
    <row r="25" spans="1:92" ht="10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2" ht="14.25" customHeight="1" thickBot="1">
      <c r="A26" s="7"/>
      <c r="B26" s="7"/>
      <c r="C26" s="7"/>
      <c r="D26" s="33" t="s">
        <v>8</v>
      </c>
      <c r="E26" s="34"/>
      <c r="F26" s="34"/>
      <c r="G26" s="35"/>
      <c r="H26" s="104">
        <f>SUM(H20:Q20)-R17</f>
        <v>348.75075000000004</v>
      </c>
      <c r="I26" s="7"/>
      <c r="J26" s="7"/>
      <c r="K26" s="7"/>
      <c r="L26" s="4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</row>
    <row r="27" spans="1:92" ht="11.2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90" t="s">
        <v>33</v>
      </c>
      <c r="L27" s="91"/>
      <c r="M27" s="91"/>
      <c r="N27" s="91"/>
      <c r="O27" s="91"/>
      <c r="P27" s="9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</row>
    <row r="28" spans="1:92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</row>
    <row r="29" spans="1:92" ht="10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</row>
    <row r="30" spans="1:9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</row>
    <row r="32" spans="1:9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spans="1:9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</row>
    <row r="34" spans="1:92" ht="10.5" customHeight="1">
      <c r="A34" s="7"/>
      <c r="B34" s="7"/>
      <c r="C34" s="7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</row>
    <row r="35" spans="1:9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</row>
    <row r="36" spans="1:92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</row>
    <row r="37" spans="1:9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</row>
    <row r="38" spans="1:9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</row>
    <row r="39" spans="1:92" ht="10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</row>
    <row r="40" spans="1:9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</row>
    <row r="41" spans="1:92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0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0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</row>
    <row r="51" spans="1:9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</row>
    <row r="52" spans="1:9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</row>
    <row r="53" spans="1:92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</row>
    <row r="54" spans="1:9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</row>
    <row r="55" spans="1:92" ht="10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</row>
    <row r="59" spans="1:9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</row>
    <row r="60" spans="1:92" ht="10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</row>
    <row r="61" spans="1:92" ht="10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</row>
    <row r="62" spans="1:92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</row>
    <row r="63" spans="1:92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</row>
    <row r="64" spans="1:92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</row>
    <row r="65" spans="1:92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</row>
    <row r="66" spans="1:92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</row>
    <row r="67" spans="1:92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</row>
    <row r="68" spans="1:92" ht="10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</row>
    <row r="69" spans="1:92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</row>
    <row r="70" spans="1:92" ht="10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</row>
    <row r="71" spans="1:92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</row>
    <row r="72" spans="1:92" ht="10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</row>
    <row r="73" spans="1:92" ht="10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</row>
    <row r="74" spans="1:92" ht="10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</row>
    <row r="75" spans="1:92" ht="10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</row>
    <row r="76" spans="1:92" ht="10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</row>
    <row r="77" spans="1:92" ht="10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</row>
    <row r="78" spans="1:92" ht="10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</row>
    <row r="79" spans="1:92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</row>
    <row r="80" spans="1:92" ht="10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</row>
    <row r="81" spans="1:92" ht="10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</row>
    <row r="82" spans="1:92" ht="1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</row>
    <row r="83" spans="1:92" ht="10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</row>
    <row r="84" spans="1:92" ht="10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</row>
    <row r="85" spans="1:92" ht="10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</row>
    <row r="86" spans="1:92" ht="10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</row>
    <row r="87" spans="1:92" ht="10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</row>
    <row r="88" spans="1:92" ht="10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</row>
    <row r="89" spans="1:92" ht="10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</row>
    <row r="90" spans="1:92" ht="10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</row>
    <row r="91" spans="1:92" ht="10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</row>
    <row r="92" spans="1:92" ht="10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</row>
    <row r="93" spans="1:92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</row>
    <row r="94" spans="1:92" ht="10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</row>
    <row r="95" spans="1:92" ht="1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</row>
    <row r="96" spans="1:92" ht="10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</row>
    <row r="97" spans="1:92" ht="10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</row>
    <row r="98" spans="1:92" ht="10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</row>
    <row r="99" spans="1:92" ht="10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</row>
    <row r="100" spans="1:92" ht="10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</row>
    <row r="101" spans="1:92" ht="10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</row>
    <row r="102" spans="1:92" ht="10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</row>
    <row r="103" spans="1:92" ht="10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</row>
    <row r="104" spans="1:92" ht="10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</row>
    <row r="105" spans="1:92" ht="10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</row>
    <row r="106" spans="1:92" ht="10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</row>
    <row r="107" spans="1:92" ht="10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  <row r="108" spans="1:92" ht="10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</row>
    <row r="109" spans="1:92" ht="10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ht="10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</row>
    <row r="111" spans="1:92" ht="10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</row>
    <row r="112" spans="1:92" ht="10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</row>
    <row r="113" spans="1:92" ht="10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</row>
    <row r="114" spans="1:92" ht="10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</row>
    <row r="115" spans="1:92" ht="10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</row>
    <row r="116" spans="1:92" ht="10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</row>
    <row r="117" spans="1:92" ht="10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ht="10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</row>
    <row r="119" spans="1:92" ht="10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</row>
    <row r="120" spans="1:92" ht="10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</row>
    <row r="121" spans="1:92" ht="10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</row>
    <row r="122" spans="1:92" ht="10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</row>
    <row r="123" spans="1:92" ht="10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</row>
    <row r="124" spans="1:92" ht="10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</row>
    <row r="125" spans="1:92" ht="10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</row>
    <row r="126" spans="1:92" ht="10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</row>
    <row r="127" spans="1:92" ht="10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ht="10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</row>
    <row r="129" spans="1:92" ht="10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</row>
    <row r="130" spans="1:92" ht="10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</row>
    <row r="131" spans="1:92" ht="10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</row>
    <row r="132" spans="1:92" ht="10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</row>
    <row r="133" spans="1:92" ht="10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</row>
    <row r="134" spans="1:92" ht="10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</row>
    <row r="135" spans="1:92" ht="10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</row>
    <row r="136" spans="1:92" ht="10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</row>
    <row r="137" spans="1:92" ht="10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</row>
    <row r="138" spans="1:92" ht="10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</row>
    <row r="139" spans="1:92" ht="10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</row>
    <row r="140" spans="1:92" ht="10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</row>
    <row r="141" spans="1:92" ht="10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</row>
    <row r="142" spans="1:92" ht="10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</row>
    <row r="143" spans="1:92" ht="10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</row>
    <row r="144" spans="1:92" ht="10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</row>
    <row r="145" spans="1:92" ht="10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</row>
    <row r="146" spans="1:92" ht="10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</row>
    <row r="147" spans="1:92" ht="10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</row>
    <row r="148" spans="1:92" ht="10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</row>
    <row r="149" spans="1:92" ht="10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</row>
    <row r="150" spans="1:92" ht="10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</row>
    <row r="151" spans="1:92" ht="10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</row>
    <row r="152" spans="1:92" ht="10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</row>
    <row r="153" spans="1:92" ht="10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</row>
    <row r="154" spans="1:92" ht="10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</row>
    <row r="155" spans="1:92" ht="10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</row>
    <row r="156" spans="1:92" ht="10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</row>
    <row r="157" spans="1:92" ht="10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</row>
    <row r="158" spans="1:92" ht="10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</row>
    <row r="159" spans="1:92" ht="10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</row>
    <row r="160" spans="1:92" ht="10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</row>
    <row r="161" spans="1:92" ht="10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</row>
    <row r="162" spans="1:92" ht="10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</row>
    <row r="163" spans="1:92" ht="10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</row>
    <row r="164" spans="1:92" ht="10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</row>
    <row r="165" spans="1:92" ht="10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</row>
    <row r="166" spans="1:92" ht="10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</row>
    <row r="167" spans="1:92" ht="10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</row>
    <row r="168" spans="1:92" ht="10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</row>
    <row r="169" spans="1:92" ht="10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</row>
    <row r="170" spans="1:92" ht="10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</row>
    <row r="171" spans="1:92" ht="10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</row>
    <row r="172" spans="1:92" ht="10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</row>
    <row r="173" spans="1:92" ht="10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</row>
    <row r="174" spans="1:92" ht="10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</row>
    <row r="175" spans="1:92" ht="10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</row>
    <row r="176" spans="1:92" ht="10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</row>
    <row r="177" spans="1:92" ht="10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</row>
    <row r="178" spans="1:92" ht="10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</row>
    <row r="179" spans="1:92" ht="10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</row>
    <row r="180" spans="1:92" ht="10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</row>
    <row r="181" spans="1:92" ht="10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</row>
    <row r="182" spans="1:92" ht="10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</row>
    <row r="183" spans="1:92" ht="10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</row>
    <row r="184" spans="1:92" ht="10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</row>
    <row r="185" spans="1:92" ht="10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</row>
    <row r="186" spans="1:92" ht="10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</row>
    <row r="187" spans="1:92" ht="10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</row>
    <row r="188" spans="1:92" ht="10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</row>
    <row r="189" spans="1:92" ht="10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</row>
    <row r="190" spans="1:92" ht="10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</row>
    <row r="191" spans="1:92" ht="10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</row>
    <row r="192" spans="1:92" ht="10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</row>
    <row r="193" spans="1:92" ht="10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</row>
    <row r="194" spans="1:92" ht="10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</row>
    <row r="195" spans="1:92" ht="10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</row>
    <row r="196" spans="1:92" ht="10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</row>
    <row r="197" spans="1:92" ht="10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</row>
    <row r="198" spans="1:92" ht="10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</row>
    <row r="199" spans="1:92" ht="10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</row>
    <row r="200" spans="1:92" ht="10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</row>
    <row r="201" spans="1:92" ht="10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</row>
    <row r="202" spans="1:92" ht="10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</row>
    <row r="203" spans="1:92" ht="10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</row>
    <row r="204" spans="1:92" ht="10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</row>
    <row r="205" spans="1:92" ht="10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</row>
    <row r="206" spans="1:92" ht="10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</row>
    <row r="207" spans="1:92" ht="10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</row>
    <row r="208" spans="1:92" ht="10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</row>
    <row r="209" spans="1:92" ht="10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</row>
    <row r="210" spans="1:92" ht="10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</row>
    <row r="211" spans="1:92" ht="10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</row>
    <row r="212" spans="1:92" ht="10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</row>
    <row r="213" spans="1:92" ht="10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</row>
    <row r="214" spans="1:92" ht="10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</row>
    <row r="215" spans="1:92" ht="10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</row>
    <row r="216" spans="1:92" ht="10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</row>
    <row r="217" spans="1:92" ht="10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</row>
    <row r="218" spans="1:92" ht="10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</row>
    <row r="219" spans="1:92" ht="10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</row>
    <row r="220" spans="1:92" ht="10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</row>
    <row r="221" spans="1:92" ht="10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</row>
    <row r="222" spans="1:92" ht="10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</row>
    <row r="223" spans="1:92" ht="10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</row>
    <row r="224" spans="1:92" ht="10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</row>
    <row r="225" spans="1:92" ht="10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</row>
    <row r="226" spans="1:92" ht="10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</row>
    <row r="227" spans="1:92" ht="10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</row>
    <row r="228" spans="1:92" ht="10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</row>
    <row r="229" spans="1:92" ht="10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</row>
    <row r="230" spans="1:92" ht="10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</row>
    <row r="231" spans="1:92" ht="10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</row>
    <row r="232" spans="1:92" ht="10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</row>
    <row r="233" spans="1:92" ht="10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</row>
    <row r="234" spans="1:92" ht="10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</row>
    <row r="235" spans="1:92" ht="10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</row>
    <row r="236" spans="1:92" ht="10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</row>
    <row r="237" spans="1:92" ht="10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</row>
    <row r="238" spans="1:92" ht="10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</row>
    <row r="239" spans="1:92" ht="10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</row>
    <row r="240" spans="1:92" ht="10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</row>
    <row r="241" spans="1:92" ht="10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</row>
    <row r="242" spans="1:92" ht="10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</row>
    <row r="243" spans="1:92" ht="10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</row>
    <row r="244" spans="1:92" ht="10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</row>
    <row r="245" spans="1:92" ht="10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</row>
    <row r="246" spans="1:92" ht="10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</row>
    <row r="247" spans="1:92" ht="10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</row>
    <row r="248" spans="1:92" ht="10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</row>
    <row r="249" spans="1:92" ht="10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</row>
    <row r="250" spans="1:92" ht="10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</row>
    <row r="251" spans="1:92" ht="10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</row>
    <row r="252" spans="1:92" ht="10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</row>
    <row r="253" spans="1:92" ht="10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</row>
    <row r="254" spans="1:92" ht="10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</row>
    <row r="255" spans="1:92" ht="10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</row>
    <row r="256" spans="1:92" ht="10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</row>
    <row r="257" spans="1:92" ht="10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</row>
    <row r="258" spans="1:92" ht="10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</row>
    <row r="259" spans="1:92" ht="10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</row>
    <row r="260" spans="1:92" ht="10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</row>
    <row r="261" spans="1:92" ht="10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</row>
    <row r="262" spans="1:92" ht="10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</row>
    <row r="263" spans="1:92" ht="10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</row>
    <row r="264" spans="1:92" ht="10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</row>
    <row r="265" spans="1:92" ht="10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</row>
    <row r="266" spans="1:92" ht="10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</row>
    <row r="267" spans="1:92" ht="10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</row>
    <row r="268" spans="1:92" ht="10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</row>
    <row r="269" spans="1:92" ht="10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</row>
    <row r="270" spans="1:92" ht="10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</row>
    <row r="271" spans="1:92" ht="10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</row>
    <row r="272" spans="1:92" ht="10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</row>
    <row r="273" spans="1:92" ht="10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</row>
    <row r="274" spans="1:92" ht="10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</row>
    <row r="275" spans="1:92" ht="10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</row>
    <row r="276" spans="1:92" ht="10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</row>
    <row r="277" spans="1:92" ht="10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</row>
    <row r="278" spans="1:92" ht="10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</row>
    <row r="279" spans="1:92" ht="10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</row>
    <row r="280" spans="1:92" ht="10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</row>
    <row r="281" spans="1:92" ht="10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</row>
    <row r="282" spans="1:92" ht="10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</row>
    <row r="283" spans="1:92" ht="10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</row>
    <row r="284" spans="1:92" ht="10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</row>
    <row r="285" spans="1:92" ht="10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</row>
    <row r="286" spans="1:92" ht="10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</row>
    <row r="287" spans="1:92" ht="10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</row>
    <row r="288" spans="1:92" ht="10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</row>
    <row r="289" spans="1:92" ht="10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</row>
    <row r="290" spans="1:92" ht="10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</row>
    <row r="291" spans="1:92" ht="10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</row>
    <row r="292" spans="1:92" ht="10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</row>
    <row r="293" spans="1:92" ht="10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</row>
    <row r="294" spans="1:92" ht="10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</row>
    <row r="295" spans="1:92" ht="10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</row>
    <row r="296" spans="1:92" ht="10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</row>
    <row r="297" spans="1:92" ht="10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</row>
    <row r="298" spans="1:92" ht="10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</row>
    <row r="299" spans="1:92" ht="10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</row>
    <row r="300" spans="1:92" ht="10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</row>
    <row r="301" spans="1:92" ht="10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</row>
    <row r="302" spans="1:92" ht="10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</row>
    <row r="303" spans="1:92" ht="10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</row>
    <row r="304" spans="1:92" ht="10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</row>
    <row r="305" spans="1:92" ht="10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</row>
    <row r="306" spans="1:92" ht="10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</row>
    <row r="307" spans="1:92" ht="10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</row>
    <row r="308" spans="1:92" ht="10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</row>
    <row r="309" spans="1:92" ht="10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</row>
    <row r="310" spans="1:92" ht="10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</row>
    <row r="311" spans="1:92" ht="10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</row>
    <row r="312" spans="1:92" ht="10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</row>
    <row r="313" spans="1:92" ht="10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</row>
    <row r="314" spans="1:92" ht="10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</row>
    <row r="315" spans="1:92" ht="10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</row>
    <row r="316" spans="1:92" ht="10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</row>
    <row r="317" spans="1:92" ht="10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</row>
    <row r="318" spans="1:92" ht="10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</row>
    <row r="319" spans="1:92" ht="10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</row>
    <row r="320" spans="1:92" ht="10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</row>
    <row r="321" spans="1:92" ht="10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</row>
    <row r="322" spans="1:92" ht="10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</row>
    <row r="323" spans="1:92" ht="10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</row>
    <row r="324" spans="1:92" ht="10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</row>
    <row r="325" spans="1:92" ht="10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</row>
    <row r="326" spans="1:92" ht="10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</row>
    <row r="327" spans="1:92" ht="10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</row>
    <row r="328" spans="1:92" ht="10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</row>
    <row r="329" spans="1:92" ht="10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</row>
    <row r="330" spans="1:92" ht="10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</row>
    <row r="331" spans="1:92" ht="10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</row>
    <row r="332" spans="1:92" ht="10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</row>
    <row r="333" spans="1:92" ht="10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</row>
    <row r="334" spans="1:92" ht="10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</row>
    <row r="335" spans="1:92" ht="10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</row>
    <row r="336" spans="1:9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</row>
    <row r="337" spans="1:9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</row>
    <row r="338" spans="1:9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</row>
    <row r="339" spans="1:9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</row>
    <row r="340" spans="1:9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</row>
    <row r="341" spans="1:9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</row>
    <row r="342" spans="1:9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</row>
    <row r="343" spans="1:9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</row>
    <row r="344" spans="1:9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</row>
    <row r="345" spans="1:9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</row>
    <row r="346" spans="1:9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</row>
    <row r="347" spans="1:9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</row>
    <row r="348" spans="1:9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</row>
    <row r="349" spans="1:9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</row>
    <row r="350" spans="1:9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</row>
    <row r="351" spans="1:9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</row>
    <row r="352" spans="1:9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</row>
    <row r="353" spans="1:9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</row>
    <row r="354" spans="1:9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</row>
    <row r="355" spans="1:9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</row>
    <row r="356" spans="1:9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</row>
    <row r="357" spans="1:9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</row>
    <row r="358" spans="1:9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</row>
    <row r="359" spans="1:9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</row>
    <row r="360" spans="1:9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</row>
    <row r="361" spans="1:9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</row>
    <row r="362" spans="1:9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</row>
    <row r="363" spans="1:9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</row>
    <row r="364" spans="1:9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</row>
    <row r="365" spans="1:9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</row>
    <row r="366" spans="1:9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</row>
    <row r="367" spans="1:9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</row>
    <row r="368" spans="1:9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</row>
    <row r="369" spans="1:9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</row>
    <row r="370" spans="1:9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</row>
    <row r="371" spans="1:9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</row>
    <row r="372" spans="1:9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</row>
    <row r="373" spans="1:9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</row>
    <row r="374" spans="1:9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</row>
    <row r="375" spans="1:9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</row>
    <row r="376" spans="1:9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</row>
    <row r="377" spans="1:9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</row>
    <row r="378" spans="1:9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</row>
    <row r="379" spans="1:9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</row>
    <row r="380" spans="1:9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</row>
    <row r="381" spans="1:9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</row>
    <row r="382" spans="1:9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</row>
    <row r="383" spans="1:9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</row>
    <row r="384" spans="1:9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</row>
    <row r="385" spans="1:9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</row>
    <row r="386" spans="1:9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</row>
    <row r="387" spans="1:9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</row>
    <row r="388" spans="1:9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</row>
    <row r="389" spans="1:9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</row>
    <row r="390" spans="1:9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</row>
    <row r="391" spans="1:9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</row>
    <row r="392" spans="1:9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</row>
    <row r="393" spans="1:9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</row>
    <row r="394" spans="1:9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</row>
    <row r="395" spans="1:9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</row>
    <row r="396" spans="1:9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</row>
    <row r="397" spans="1:9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</row>
    <row r="398" spans="1:9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</row>
    <row r="399" spans="1:9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</row>
    <row r="400" spans="1:9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</row>
    <row r="401" spans="1:9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</row>
    <row r="402" spans="1:9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</row>
    <row r="403" spans="1:9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</row>
    <row r="404" spans="1:9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</row>
    <row r="405" spans="1:9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</row>
    <row r="406" spans="1:9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</row>
    <row r="407" spans="1:9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</row>
    <row r="408" spans="1:9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</row>
    <row r="409" spans="1:9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</row>
    <row r="410" spans="1:9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</row>
    <row r="411" spans="1:9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</row>
    <row r="412" spans="1:9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</row>
    <row r="413" spans="1:9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</row>
    <row r="414" spans="1:9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</row>
    <row r="415" spans="1:9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</row>
    <row r="416" spans="1:9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</row>
    <row r="417" spans="1:9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</row>
    <row r="418" spans="1:9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</row>
    <row r="419" spans="1:9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</row>
    <row r="420" spans="1:9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</row>
    <row r="421" spans="1:9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</row>
    <row r="422" spans="1:9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</row>
    <row r="423" spans="1:9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</row>
    <row r="424" spans="1:9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</row>
    <row r="425" spans="1:9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</row>
    <row r="426" spans="1:9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</row>
    <row r="427" spans="1:9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</row>
    <row r="428" spans="1:9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</row>
    <row r="429" spans="1:9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</row>
    <row r="430" spans="1:9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</row>
    <row r="431" spans="1:9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</row>
    <row r="432" spans="1:9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</row>
    <row r="433" spans="1:9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</row>
    <row r="434" spans="1:9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</row>
    <row r="435" spans="1:9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</row>
    <row r="436" spans="1:9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</row>
    <row r="437" spans="1:9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</row>
    <row r="438" spans="1:9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</row>
    <row r="439" spans="1:9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</row>
    <row r="440" spans="1:9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</row>
    <row r="441" spans="1:9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</row>
    <row r="442" spans="1:9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</row>
    <row r="443" spans="1:9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</row>
    <row r="444" spans="1:9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</row>
    <row r="445" spans="1:9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</row>
    <row r="446" spans="1:9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</row>
    <row r="447" spans="1:9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</row>
    <row r="448" spans="1:9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</row>
    <row r="449" spans="1:9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</row>
    <row r="450" spans="1:9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</row>
    <row r="451" spans="1:9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</row>
    <row r="452" spans="1:9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</row>
    <row r="453" spans="1:9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</row>
    <row r="454" spans="1:4" ht="12.75">
      <c r="A454" s="8"/>
      <c r="B454" s="8"/>
      <c r="C454" s="8"/>
      <c r="D454" s="8"/>
    </row>
    <row r="455" spans="1:4" ht="12.75">
      <c r="A455" s="8"/>
      <c r="B455" s="8"/>
      <c r="C455" s="8"/>
      <c r="D455" s="8"/>
    </row>
    <row r="456" spans="1:4" ht="12.75">
      <c r="A456" s="8"/>
      <c r="B456" s="8"/>
      <c r="C456" s="8"/>
      <c r="D456" s="8"/>
    </row>
    <row r="457" spans="1:4" ht="12.75">
      <c r="A457" s="8"/>
      <c r="B457" s="8"/>
      <c r="C457" s="8"/>
      <c r="D457" s="8"/>
    </row>
    <row r="458" spans="1:4" ht="12.75">
      <c r="A458" s="8"/>
      <c r="B458" s="8"/>
      <c r="C458" s="8"/>
      <c r="D458" s="8"/>
    </row>
    <row r="459" spans="1:4" ht="12.75">
      <c r="A459" s="8"/>
      <c r="B459" s="8"/>
      <c r="C459" s="8"/>
      <c r="D459" s="8"/>
    </row>
    <row r="460" spans="1:4" ht="12.75">
      <c r="A460" s="8"/>
      <c r="B460" s="8"/>
      <c r="C460" s="8"/>
      <c r="D460" s="8"/>
    </row>
    <row r="461" spans="1:4" ht="12.75">
      <c r="A461" s="8"/>
      <c r="B461" s="8"/>
      <c r="C461" s="8"/>
      <c r="D461" s="8"/>
    </row>
    <row r="462" spans="1:4" ht="12.75">
      <c r="A462" s="8"/>
      <c r="B462" s="8"/>
      <c r="C462" s="8"/>
      <c r="D462" s="8"/>
    </row>
    <row r="463" spans="1:4" ht="12.75">
      <c r="A463" s="8"/>
      <c r="B463" s="8"/>
      <c r="C463" s="8"/>
      <c r="D463" s="8"/>
    </row>
    <row r="464" spans="1:4" ht="12.75">
      <c r="A464" s="8"/>
      <c r="B464" s="8"/>
      <c r="C464" s="8"/>
      <c r="D464" s="8"/>
    </row>
    <row r="465" spans="1:4" ht="12.75">
      <c r="A465" s="8"/>
      <c r="B465" s="8"/>
      <c r="C465" s="8"/>
      <c r="D465" s="8"/>
    </row>
    <row r="466" spans="1:4" ht="12.75">
      <c r="A466" s="8"/>
      <c r="B466" s="8"/>
      <c r="C466" s="8"/>
      <c r="D466" s="8"/>
    </row>
    <row r="467" spans="1:4" ht="12.75">
      <c r="A467" s="8"/>
      <c r="B467" s="8"/>
      <c r="C467" s="8"/>
      <c r="D467" s="8"/>
    </row>
    <row r="468" spans="1:4" ht="12.75">
      <c r="A468" s="8"/>
      <c r="B468" s="8"/>
      <c r="C468" s="8"/>
      <c r="D468" s="8"/>
    </row>
    <row r="469" spans="1:4" ht="12.75">
      <c r="A469" s="8"/>
      <c r="B469" s="8"/>
      <c r="C469" s="8"/>
      <c r="D469" s="8"/>
    </row>
    <row r="470" spans="1:4" ht="12.75">
      <c r="A470" s="8"/>
      <c r="B470" s="8"/>
      <c r="C470" s="8"/>
      <c r="D470" s="8"/>
    </row>
    <row r="471" spans="1:4" ht="12.75">
      <c r="A471" s="8"/>
      <c r="B471" s="8"/>
      <c r="C471" s="8"/>
      <c r="D471" s="8"/>
    </row>
    <row r="472" spans="1:4" ht="12.75">
      <c r="A472" s="8"/>
      <c r="B472" s="8"/>
      <c r="C472" s="8"/>
      <c r="D472" s="8"/>
    </row>
    <row r="473" spans="1:4" ht="12.75">
      <c r="A473" s="8"/>
      <c r="B473" s="8"/>
      <c r="C473" s="8"/>
      <c r="D473" s="8"/>
    </row>
    <row r="474" spans="1:4" ht="12.75">
      <c r="A474" s="8"/>
      <c r="B474" s="8"/>
      <c r="C474" s="8"/>
      <c r="D474" s="8"/>
    </row>
    <row r="475" spans="1:4" ht="12.75">
      <c r="A475" s="8"/>
      <c r="B475" s="8"/>
      <c r="C475" s="8"/>
      <c r="D475" s="8"/>
    </row>
    <row r="476" spans="1:4" ht="12.75">
      <c r="A476" s="8"/>
      <c r="B476" s="8"/>
      <c r="C476" s="8"/>
      <c r="D476" s="8"/>
    </row>
    <row r="477" spans="1:4" ht="12.75">
      <c r="A477" s="8"/>
      <c r="B477" s="8"/>
      <c r="C477" s="8"/>
      <c r="D477" s="8"/>
    </row>
    <row r="478" spans="1:4" ht="12.75">
      <c r="A478" s="8"/>
      <c r="B478" s="8"/>
      <c r="C478" s="8"/>
      <c r="D478" s="8"/>
    </row>
    <row r="479" spans="1:4" ht="12.75">
      <c r="A479" s="8"/>
      <c r="B479" s="8"/>
      <c r="C479" s="8"/>
      <c r="D479" s="8"/>
    </row>
    <row r="480" spans="1:4" ht="12.75">
      <c r="A480" s="8"/>
      <c r="B480" s="8"/>
      <c r="C480" s="8"/>
      <c r="D480" s="8"/>
    </row>
    <row r="481" spans="1:4" ht="12.75">
      <c r="A481" s="8"/>
      <c r="B481" s="8"/>
      <c r="C481" s="8"/>
      <c r="D481" s="8"/>
    </row>
    <row r="482" spans="1:4" ht="12.75">
      <c r="A482" s="8"/>
      <c r="B482" s="8"/>
      <c r="C482" s="8"/>
      <c r="D482" s="8"/>
    </row>
    <row r="483" spans="1:4" ht="12.75">
      <c r="A483" s="8"/>
      <c r="B483" s="8"/>
      <c r="C483" s="8"/>
      <c r="D483" s="8"/>
    </row>
    <row r="484" spans="1:4" ht="12.75">
      <c r="A484" s="8"/>
      <c r="B484" s="8"/>
      <c r="C484" s="8"/>
      <c r="D484" s="8"/>
    </row>
    <row r="485" spans="1:4" ht="12.75">
      <c r="A485" s="8"/>
      <c r="B485" s="8"/>
      <c r="C485" s="8"/>
      <c r="D485" s="8"/>
    </row>
    <row r="486" spans="1:4" ht="12.75">
      <c r="A486" s="8"/>
      <c r="B486" s="8"/>
      <c r="C486" s="8"/>
      <c r="D486" s="8"/>
    </row>
    <row r="487" spans="1:4" ht="12.75">
      <c r="A487" s="8"/>
      <c r="B487" s="8"/>
      <c r="C487" s="8"/>
      <c r="D487" s="8"/>
    </row>
    <row r="488" spans="1:4" ht="12.75">
      <c r="A488" s="8"/>
      <c r="B488" s="8"/>
      <c r="C488" s="8"/>
      <c r="D488" s="8"/>
    </row>
    <row r="489" spans="1:4" ht="12.75">
      <c r="A489" s="8"/>
      <c r="B489" s="8"/>
      <c r="C489" s="8"/>
      <c r="D489" s="8"/>
    </row>
    <row r="490" spans="1:4" ht="12.75">
      <c r="A490" s="8"/>
      <c r="B490" s="8"/>
      <c r="C490" s="8"/>
      <c r="D490" s="8"/>
    </row>
    <row r="491" spans="1:4" ht="12.75">
      <c r="A491" s="8"/>
      <c r="B491" s="8"/>
      <c r="C491" s="8"/>
      <c r="D491" s="8"/>
    </row>
    <row r="492" spans="1:4" ht="12.75">
      <c r="A492" s="8"/>
      <c r="B492" s="8"/>
      <c r="C492" s="8"/>
      <c r="D492" s="8"/>
    </row>
    <row r="493" spans="1:4" ht="12.75">
      <c r="A493" s="8"/>
      <c r="B493" s="8"/>
      <c r="C493" s="8"/>
      <c r="D493" s="8"/>
    </row>
    <row r="494" spans="1:4" ht="12.75">
      <c r="A494" s="8"/>
      <c r="B494" s="8"/>
      <c r="C494" s="8"/>
      <c r="D494" s="8"/>
    </row>
    <row r="495" spans="1:4" ht="12.75">
      <c r="A495" s="8"/>
      <c r="B495" s="8"/>
      <c r="C495" s="8"/>
      <c r="D495" s="8"/>
    </row>
    <row r="496" spans="1:4" ht="12.75">
      <c r="A496" s="8"/>
      <c r="B496" s="8"/>
      <c r="C496" s="8"/>
      <c r="D496" s="8"/>
    </row>
    <row r="497" spans="1:4" ht="12.75">
      <c r="A497" s="8"/>
      <c r="B497" s="8"/>
      <c r="C497" s="8"/>
      <c r="D497" s="8"/>
    </row>
    <row r="498" spans="1:4" ht="12.75">
      <c r="A498" s="8"/>
      <c r="B498" s="8"/>
      <c r="C498" s="8"/>
      <c r="D498" s="8"/>
    </row>
    <row r="499" spans="1:4" ht="12.75">
      <c r="A499" s="8"/>
      <c r="B499" s="8"/>
      <c r="C499" s="8"/>
      <c r="D499" s="8"/>
    </row>
    <row r="500" spans="1:4" ht="12.75">
      <c r="A500" s="8"/>
      <c r="B500" s="8"/>
      <c r="C500" s="8"/>
      <c r="D500" s="8"/>
    </row>
    <row r="501" spans="1:4" ht="12.75">
      <c r="A501" s="8"/>
      <c r="B501" s="8"/>
      <c r="C501" s="8"/>
      <c r="D501" s="8"/>
    </row>
    <row r="502" spans="1:4" ht="12.75">
      <c r="A502" s="8"/>
      <c r="B502" s="8"/>
      <c r="C502" s="8"/>
      <c r="D502" s="8"/>
    </row>
    <row r="503" spans="1:4" ht="12.75">
      <c r="A503" s="8"/>
      <c r="B503" s="8"/>
      <c r="C503" s="8"/>
      <c r="D503" s="8"/>
    </row>
    <row r="504" spans="1:4" ht="12.75">
      <c r="A504" s="8"/>
      <c r="B504" s="8"/>
      <c r="C504" s="8"/>
      <c r="D504" s="8"/>
    </row>
    <row r="505" spans="1:4" ht="12.75">
      <c r="A505" s="8"/>
      <c r="B505" s="8"/>
      <c r="C505" s="8"/>
      <c r="D505" s="8"/>
    </row>
    <row r="506" spans="1:4" ht="12.75">
      <c r="A506" s="8"/>
      <c r="B506" s="8"/>
      <c r="C506" s="8"/>
      <c r="D506" s="8"/>
    </row>
    <row r="507" spans="1:4" ht="12.75">
      <c r="A507" s="8"/>
      <c r="B507" s="8"/>
      <c r="C507" s="8"/>
      <c r="D507" s="8"/>
    </row>
    <row r="508" spans="1:4" ht="12.75">
      <c r="A508" s="8"/>
      <c r="B508" s="8"/>
      <c r="C508" s="8"/>
      <c r="D508" s="8"/>
    </row>
    <row r="509" spans="1:4" ht="12.75">
      <c r="A509" s="8"/>
      <c r="B509" s="8"/>
      <c r="C509" s="8"/>
      <c r="D509" s="8"/>
    </row>
    <row r="510" spans="1:4" ht="12.75">
      <c r="A510" s="8"/>
      <c r="B510" s="8"/>
      <c r="C510" s="8"/>
      <c r="D510" s="8"/>
    </row>
    <row r="511" spans="1:4" ht="12.75">
      <c r="A511" s="8"/>
      <c r="B511" s="8"/>
      <c r="C511" s="8"/>
      <c r="D511" s="8"/>
    </row>
    <row r="512" spans="1:4" ht="12.75">
      <c r="A512" s="8"/>
      <c r="B512" s="8"/>
      <c r="C512" s="8"/>
      <c r="D512" s="8"/>
    </row>
    <row r="513" spans="1:4" ht="12.75">
      <c r="A513" s="8"/>
      <c r="B513" s="8"/>
      <c r="C513" s="8"/>
      <c r="D513" s="8"/>
    </row>
    <row r="514" spans="1:4" ht="12.75">
      <c r="A514" s="8"/>
      <c r="B514" s="8"/>
      <c r="C514" s="8"/>
      <c r="D514" s="8"/>
    </row>
    <row r="515" spans="1:4" ht="12.75">
      <c r="A515" s="8"/>
      <c r="B515" s="8"/>
      <c r="C515" s="8"/>
      <c r="D515" s="8"/>
    </row>
    <row r="516" spans="1:4" ht="12.75">
      <c r="A516" s="8"/>
      <c r="B516" s="8"/>
      <c r="C516" s="8"/>
      <c r="D516" s="8"/>
    </row>
    <row r="517" spans="1:4" ht="12.75">
      <c r="A517" s="8"/>
      <c r="B517" s="8"/>
      <c r="C517" s="8"/>
      <c r="D517" s="8"/>
    </row>
    <row r="518" spans="1:4" ht="12.75">
      <c r="A518" s="8"/>
      <c r="B518" s="8"/>
      <c r="C518" s="8"/>
      <c r="D518" s="8"/>
    </row>
    <row r="519" spans="1:4" ht="12.75">
      <c r="A519" s="8"/>
      <c r="B519" s="8"/>
      <c r="C519" s="8"/>
      <c r="D519" s="8"/>
    </row>
    <row r="520" spans="1:4" ht="12.75">
      <c r="A520" s="8"/>
      <c r="B520" s="8"/>
      <c r="C520" s="8"/>
      <c r="D520" s="8"/>
    </row>
    <row r="521" spans="1:4" ht="12.75">
      <c r="A521" s="8"/>
      <c r="B521" s="8"/>
      <c r="C521" s="8"/>
      <c r="D521" s="8"/>
    </row>
    <row r="522" spans="1:4" ht="12.75">
      <c r="A522" s="8"/>
      <c r="B522" s="8"/>
      <c r="C522" s="8"/>
      <c r="D522" s="8"/>
    </row>
    <row r="523" spans="1:4" ht="12.75">
      <c r="A523" s="8"/>
      <c r="B523" s="8"/>
      <c r="C523" s="8"/>
      <c r="D523" s="8"/>
    </row>
    <row r="524" spans="1:4" ht="12.75">
      <c r="A524" s="8"/>
      <c r="B524" s="8"/>
      <c r="C524" s="8"/>
      <c r="D524" s="8"/>
    </row>
    <row r="525" spans="1:4" ht="12.75">
      <c r="A525" s="8"/>
      <c r="B525" s="8"/>
      <c r="C525" s="8"/>
      <c r="D525" s="8"/>
    </row>
    <row r="526" spans="1:4" ht="12.75">
      <c r="A526" s="8"/>
      <c r="B526" s="8"/>
      <c r="C526" s="8"/>
      <c r="D526" s="8"/>
    </row>
    <row r="527" spans="1:4" ht="12.75">
      <c r="A527" s="8"/>
      <c r="B527" s="8"/>
      <c r="C527" s="8"/>
      <c r="D527" s="8"/>
    </row>
    <row r="528" spans="1:4" ht="12.75">
      <c r="A528" s="8"/>
      <c r="B528" s="8"/>
      <c r="C528" s="8"/>
      <c r="D528" s="8"/>
    </row>
    <row r="529" spans="1:4" ht="12.75">
      <c r="A529" s="8"/>
      <c r="B529" s="8"/>
      <c r="C529" s="8"/>
      <c r="D529" s="8"/>
    </row>
    <row r="530" spans="1:4" ht="12.75">
      <c r="A530" s="8"/>
      <c r="B530" s="8"/>
      <c r="C530" s="8"/>
      <c r="D530" s="8"/>
    </row>
    <row r="531" spans="1:4" ht="12.75">
      <c r="A531" s="8"/>
      <c r="B531" s="8"/>
      <c r="C531" s="8"/>
      <c r="D531" s="8"/>
    </row>
    <row r="532" spans="1:4" ht="12.75">
      <c r="A532" s="8"/>
      <c r="B532" s="8"/>
      <c r="C532" s="8"/>
      <c r="D532" s="8"/>
    </row>
    <row r="533" spans="1:4" ht="12.75">
      <c r="A533" s="8"/>
      <c r="B533" s="8"/>
      <c r="C533" s="8"/>
      <c r="D533" s="8"/>
    </row>
    <row r="534" spans="1:4" ht="12.75">
      <c r="A534" s="8"/>
      <c r="B534" s="8"/>
      <c r="C534" s="8"/>
      <c r="D534" s="8"/>
    </row>
    <row r="535" spans="1:4" ht="12.75">
      <c r="A535" s="8"/>
      <c r="B535" s="8"/>
      <c r="C535" s="8"/>
      <c r="D535" s="8"/>
    </row>
    <row r="536" spans="1:4" ht="12.75">
      <c r="A536" s="8"/>
      <c r="B536" s="8"/>
      <c r="C536" s="8"/>
      <c r="D536" s="8"/>
    </row>
    <row r="537" spans="1:4" ht="12.75">
      <c r="A537" s="8"/>
      <c r="B537" s="8"/>
      <c r="C537" s="8"/>
      <c r="D537" s="8"/>
    </row>
    <row r="538" spans="1:4" ht="12.75">
      <c r="A538" s="8"/>
      <c r="B538" s="8"/>
      <c r="C538" s="8"/>
      <c r="D538" s="8"/>
    </row>
    <row r="539" spans="1:4" ht="12.75">
      <c r="A539" s="8"/>
      <c r="B539" s="8"/>
      <c r="C539" s="8"/>
      <c r="D539" s="8"/>
    </row>
    <row r="540" spans="1:4" ht="12.75">
      <c r="A540" s="8"/>
      <c r="B540" s="8"/>
      <c r="C540" s="8"/>
      <c r="D540" s="8"/>
    </row>
    <row r="541" spans="1:4" ht="12.75">
      <c r="A541" s="8"/>
      <c r="B541" s="8"/>
      <c r="C541" s="8"/>
      <c r="D541" s="8"/>
    </row>
    <row r="542" spans="1:4" ht="12.75">
      <c r="A542" s="8"/>
      <c r="B542" s="8"/>
      <c r="C542" s="8"/>
      <c r="D542" s="8"/>
    </row>
    <row r="543" spans="1:4" ht="12.75">
      <c r="A543" s="8"/>
      <c r="B543" s="8"/>
      <c r="C543" s="8"/>
      <c r="D543" s="8"/>
    </row>
    <row r="544" spans="1:4" ht="12.75">
      <c r="A544" s="8"/>
      <c r="B544" s="8"/>
      <c r="C544" s="8"/>
      <c r="D544" s="8"/>
    </row>
    <row r="545" spans="1:4" ht="12.75">
      <c r="A545" s="8"/>
      <c r="B545" s="8"/>
      <c r="C545" s="8"/>
      <c r="D545" s="8"/>
    </row>
    <row r="546" spans="1:4" ht="12.75">
      <c r="A546" s="8"/>
      <c r="B546" s="8"/>
      <c r="C546" s="8"/>
      <c r="D546" s="8"/>
    </row>
    <row r="547" spans="1:4" ht="12.75">
      <c r="A547" s="8"/>
      <c r="B547" s="8"/>
      <c r="C547" s="8"/>
      <c r="D547" s="8"/>
    </row>
    <row r="548" spans="1:4" ht="12.75">
      <c r="A548" s="8"/>
      <c r="B548" s="8"/>
      <c r="C548" s="8"/>
      <c r="D548" s="8"/>
    </row>
    <row r="549" spans="1:4" ht="12.75">
      <c r="A549" s="8"/>
      <c r="B549" s="8"/>
      <c r="C549" s="8"/>
      <c r="D549" s="8"/>
    </row>
    <row r="550" spans="1:4" ht="12.75">
      <c r="A550" s="8"/>
      <c r="B550" s="8"/>
      <c r="C550" s="8"/>
      <c r="D550" s="8"/>
    </row>
    <row r="551" spans="1:4" ht="12.75">
      <c r="A551" s="8"/>
      <c r="B551" s="8"/>
      <c r="C551" s="8"/>
      <c r="D551" s="8"/>
    </row>
    <row r="552" spans="1:4" ht="12.75">
      <c r="A552" s="8"/>
      <c r="B552" s="8"/>
      <c r="C552" s="8"/>
      <c r="D552" s="8"/>
    </row>
    <row r="553" spans="1:4" ht="12.75">
      <c r="A553" s="8"/>
      <c r="B553" s="8"/>
      <c r="C553" s="8"/>
      <c r="D553" s="8"/>
    </row>
    <row r="554" spans="1:4" ht="12.75">
      <c r="A554" s="8"/>
      <c r="B554" s="8"/>
      <c r="C554" s="8"/>
      <c r="D554" s="8"/>
    </row>
    <row r="555" spans="1:4" ht="12.75">
      <c r="A555" s="8"/>
      <c r="B555" s="8"/>
      <c r="C555" s="8"/>
      <c r="D555" s="8"/>
    </row>
    <row r="556" spans="1:4" ht="12.75">
      <c r="A556" s="8"/>
      <c r="B556" s="8"/>
      <c r="C556" s="8"/>
      <c r="D556" s="8"/>
    </row>
    <row r="557" spans="1:4" ht="12.75">
      <c r="A557" s="8"/>
      <c r="B557" s="8"/>
      <c r="C557" s="8"/>
      <c r="D557" s="8"/>
    </row>
    <row r="558" spans="1:4" ht="12.75">
      <c r="A558" s="8"/>
      <c r="B558" s="8"/>
      <c r="C558" s="8"/>
      <c r="D558" s="8"/>
    </row>
    <row r="559" spans="1:4" ht="12.75">
      <c r="A559" s="8"/>
      <c r="B559" s="8"/>
      <c r="C559" s="8"/>
      <c r="D559" s="8"/>
    </row>
    <row r="560" spans="1:4" ht="12.75">
      <c r="A560" s="8"/>
      <c r="B560" s="8"/>
      <c r="C560" s="8"/>
      <c r="D560" s="8"/>
    </row>
    <row r="561" spans="1:4" ht="12.75">
      <c r="A561" s="8"/>
      <c r="B561" s="8"/>
      <c r="C561" s="8"/>
      <c r="D561" s="8"/>
    </row>
    <row r="562" spans="1:4" ht="12.75">
      <c r="A562" s="8"/>
      <c r="B562" s="8"/>
      <c r="C562" s="8"/>
      <c r="D562" s="8"/>
    </row>
    <row r="563" spans="1:4" ht="12.75">
      <c r="A563" s="8"/>
      <c r="B563" s="8"/>
      <c r="C563" s="8"/>
      <c r="D563" s="8"/>
    </row>
    <row r="564" spans="1:4" ht="12.75">
      <c r="A564" s="8"/>
      <c r="B564" s="8"/>
      <c r="C564" s="8"/>
      <c r="D564" s="8"/>
    </row>
    <row r="565" spans="1:4" ht="12.75">
      <c r="A565" s="8"/>
      <c r="B565" s="8"/>
      <c r="C565" s="8"/>
      <c r="D565" s="8"/>
    </row>
    <row r="566" spans="1:4" ht="12.75">
      <c r="A566" s="8"/>
      <c r="B566" s="8"/>
      <c r="C566" s="8"/>
      <c r="D566" s="8"/>
    </row>
    <row r="567" spans="1:4" ht="12.75">
      <c r="A567" s="8"/>
      <c r="B567" s="8"/>
      <c r="C567" s="8"/>
      <c r="D567" s="8"/>
    </row>
    <row r="568" spans="1:4" ht="12.75">
      <c r="A568" s="8"/>
      <c r="B568" s="8"/>
      <c r="C568" s="8"/>
      <c r="D568" s="8"/>
    </row>
    <row r="569" spans="1:4" ht="12.75">
      <c r="A569" s="8"/>
      <c r="B569" s="8"/>
      <c r="C569" s="8"/>
      <c r="D569" s="8"/>
    </row>
    <row r="570" spans="1:4" ht="12.75">
      <c r="A570" s="8"/>
      <c r="B570" s="8"/>
      <c r="C570" s="8"/>
      <c r="D570" s="8"/>
    </row>
    <row r="571" spans="1:4" ht="12.75">
      <c r="A571" s="8"/>
      <c r="B571" s="8"/>
      <c r="C571" s="8"/>
      <c r="D571" s="8"/>
    </row>
    <row r="572" spans="1:4" ht="12.75">
      <c r="A572" s="8"/>
      <c r="B572" s="8"/>
      <c r="C572" s="8"/>
      <c r="D572" s="8"/>
    </row>
    <row r="573" spans="1:4" ht="12.75">
      <c r="A573" s="8"/>
      <c r="B573" s="8"/>
      <c r="C573" s="8"/>
      <c r="D573" s="8"/>
    </row>
    <row r="574" spans="1:4" ht="12.75">
      <c r="A574" s="8"/>
      <c r="B574" s="8"/>
      <c r="C574" s="8"/>
      <c r="D574" s="8"/>
    </row>
    <row r="575" spans="1:4" ht="12.75">
      <c r="A575" s="8"/>
      <c r="B575" s="8"/>
      <c r="C575" s="8"/>
      <c r="D575" s="8"/>
    </row>
    <row r="576" spans="1:4" ht="12.75">
      <c r="A576" s="8"/>
      <c r="B576" s="8"/>
      <c r="C576" s="8"/>
      <c r="D576" s="8"/>
    </row>
    <row r="577" spans="1:4" ht="12.75">
      <c r="A577" s="8"/>
      <c r="B577" s="8"/>
      <c r="C577" s="8"/>
      <c r="D577" s="8"/>
    </row>
    <row r="578" spans="1:4" ht="12.75">
      <c r="A578" s="8"/>
      <c r="B578" s="8"/>
      <c r="C578" s="8"/>
      <c r="D578" s="8"/>
    </row>
    <row r="579" spans="1:4" ht="12.75">
      <c r="A579" s="8"/>
      <c r="B579" s="8"/>
      <c r="C579" s="8"/>
      <c r="D579" s="8"/>
    </row>
    <row r="580" spans="1:4" ht="12.75">
      <c r="A580" s="8"/>
      <c r="B580" s="8"/>
      <c r="C580" s="8"/>
      <c r="D580" s="8"/>
    </row>
    <row r="581" spans="1:4" ht="12.75">
      <c r="A581" s="8"/>
      <c r="B581" s="8"/>
      <c r="C581" s="8"/>
      <c r="D581" s="8"/>
    </row>
    <row r="582" spans="1:4" ht="12.75">
      <c r="A582" s="8"/>
      <c r="B582" s="8"/>
      <c r="C582" s="8"/>
      <c r="D582" s="8"/>
    </row>
    <row r="583" spans="1:4" ht="12.75">
      <c r="A583" s="8"/>
      <c r="B583" s="8"/>
      <c r="C583" s="8"/>
      <c r="D583" s="8"/>
    </row>
    <row r="584" spans="1:4" ht="12.75">
      <c r="A584" s="8"/>
      <c r="B584" s="8"/>
      <c r="C584" s="8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8"/>
      <c r="D586" s="8"/>
    </row>
    <row r="587" spans="1:4" ht="12.75">
      <c r="A587" s="8"/>
      <c r="B587" s="8"/>
      <c r="C587" s="8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8"/>
      <c r="B618" s="8"/>
      <c r="C618" s="8"/>
      <c r="D618" s="8"/>
    </row>
    <row r="619" spans="1:4" ht="12.75">
      <c r="A619" s="8"/>
      <c r="B619" s="8"/>
      <c r="C619" s="8"/>
      <c r="D619" s="8"/>
    </row>
    <row r="620" spans="1:4" ht="12.75">
      <c r="A620" s="8"/>
      <c r="B620" s="8"/>
      <c r="C620" s="8"/>
      <c r="D620" s="8"/>
    </row>
    <row r="621" spans="1:4" ht="12.75">
      <c r="A621" s="8"/>
      <c r="B621" s="8"/>
      <c r="C621" s="8"/>
      <c r="D621" s="8"/>
    </row>
    <row r="622" spans="1:4" ht="12.75">
      <c r="A622" s="8"/>
      <c r="B622" s="8"/>
      <c r="C622" s="8"/>
      <c r="D622" s="8"/>
    </row>
    <row r="623" spans="1:4" ht="12.75">
      <c r="A623" s="8"/>
      <c r="B623" s="8"/>
      <c r="C623" s="8"/>
      <c r="D623" s="8"/>
    </row>
    <row r="624" spans="1:4" ht="12.75">
      <c r="A624" s="8"/>
      <c r="B624" s="8"/>
      <c r="C624" s="8"/>
      <c r="D624" s="8"/>
    </row>
    <row r="625" spans="1:4" ht="12.75">
      <c r="A625" s="8"/>
      <c r="B625" s="8"/>
      <c r="C625" s="8"/>
      <c r="D625" s="8"/>
    </row>
    <row r="626" spans="1:4" ht="12.75">
      <c r="A626" s="8"/>
      <c r="B626" s="8"/>
      <c r="C626" s="8"/>
      <c r="D626" s="8"/>
    </row>
    <row r="627" spans="1:4" ht="12.75">
      <c r="A627" s="8"/>
      <c r="B627" s="8"/>
      <c r="C627" s="8"/>
      <c r="D627" s="8"/>
    </row>
    <row r="628" spans="1:4" ht="12.75">
      <c r="A628" s="8"/>
      <c r="B628" s="8"/>
      <c r="C628" s="8"/>
      <c r="D628" s="8"/>
    </row>
    <row r="629" spans="1:4" ht="12.75">
      <c r="A629" s="8"/>
      <c r="B629" s="8"/>
      <c r="C629" s="8"/>
      <c r="D629" s="8"/>
    </row>
    <row r="630" spans="1:4" ht="12.75">
      <c r="A630" s="8"/>
      <c r="B630" s="8"/>
      <c r="C630" s="8"/>
      <c r="D630" s="8"/>
    </row>
    <row r="631" spans="1:4" ht="12.75">
      <c r="A631" s="8"/>
      <c r="B631" s="8"/>
      <c r="C631" s="8"/>
      <c r="D631" s="8"/>
    </row>
    <row r="632" spans="1:4" ht="12.75">
      <c r="A632" s="8"/>
      <c r="B632" s="8"/>
      <c r="C632" s="8"/>
      <c r="D632" s="8"/>
    </row>
    <row r="633" spans="1:4" ht="12.75">
      <c r="A633" s="8"/>
      <c r="B633" s="8"/>
      <c r="C633" s="8"/>
      <c r="D633" s="8"/>
    </row>
    <row r="634" spans="1:4" ht="12.75">
      <c r="A634" s="8"/>
      <c r="B634" s="8"/>
      <c r="C634" s="8"/>
      <c r="D634" s="8"/>
    </row>
    <row r="635" spans="1:4" ht="12.75">
      <c r="A635" s="8"/>
      <c r="B635" s="8"/>
      <c r="C635" s="8"/>
      <c r="D635" s="8"/>
    </row>
    <row r="636" spans="1:4" ht="12.75">
      <c r="A636" s="8"/>
      <c r="B636" s="8"/>
      <c r="C636" s="8"/>
      <c r="D636" s="8"/>
    </row>
    <row r="637" spans="1:4" ht="12.75">
      <c r="A637" s="8"/>
      <c r="B637" s="8"/>
      <c r="C637" s="8"/>
      <c r="D637" s="8"/>
    </row>
    <row r="638" spans="1:4" ht="12.75">
      <c r="A638" s="8"/>
      <c r="B638" s="8"/>
      <c r="C638" s="8"/>
      <c r="D638" s="8"/>
    </row>
    <row r="639" spans="1:4" ht="12.75">
      <c r="A639" s="8"/>
      <c r="B639" s="8"/>
      <c r="C639" s="8"/>
      <c r="D639" s="8"/>
    </row>
    <row r="640" spans="1:4" ht="12.75">
      <c r="A640" s="8"/>
      <c r="B640" s="8"/>
      <c r="C640" s="8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8"/>
      <c r="D642" s="8"/>
    </row>
    <row r="643" spans="1:4" ht="12.75">
      <c r="A643" s="8"/>
      <c r="B643" s="8"/>
      <c r="C643" s="8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2" ht="12.75">
      <c r="A650" s="8"/>
      <c r="B650" s="8"/>
    </row>
    <row r="651" spans="1:2" ht="12.75">
      <c r="A651" s="8"/>
      <c r="B651" s="8"/>
    </row>
    <row r="652" spans="1:2" ht="12.75">
      <c r="A652" s="8"/>
      <c r="B652" s="8"/>
    </row>
    <row r="653" spans="1:2" ht="12.75">
      <c r="A653" s="8"/>
      <c r="B653" s="8"/>
    </row>
    <row r="654" spans="1:2" ht="12.75">
      <c r="A654" s="8"/>
      <c r="B654" s="8"/>
    </row>
    <row r="655" spans="1:2" ht="12.75">
      <c r="A655" s="8"/>
      <c r="B655" s="8"/>
    </row>
    <row r="656" spans="1:2" ht="12.75">
      <c r="A656" s="8"/>
      <c r="B656" s="8"/>
    </row>
    <row r="657" spans="1:2" ht="12.75">
      <c r="A657" s="8"/>
      <c r="B657" s="8"/>
    </row>
    <row r="658" spans="1:2" ht="12.75">
      <c r="A658" s="8"/>
      <c r="B658" s="8"/>
    </row>
    <row r="659" spans="1:2" ht="12.75">
      <c r="A659" s="8"/>
      <c r="B659" s="8"/>
    </row>
    <row r="660" spans="1:2" ht="12.75">
      <c r="A660" s="8"/>
      <c r="B660" s="8"/>
    </row>
    <row r="661" spans="1:2" ht="12.75">
      <c r="A661" s="8"/>
      <c r="B661" s="8"/>
    </row>
    <row r="662" spans="1:2" ht="12.75">
      <c r="A662" s="8"/>
      <c r="B662" s="8"/>
    </row>
    <row r="663" spans="1:2" ht="12.75">
      <c r="A663" s="8"/>
      <c r="B663" s="8"/>
    </row>
    <row r="664" spans="1:2" ht="12.75">
      <c r="A664" s="8"/>
      <c r="B664" s="8"/>
    </row>
    <row r="665" spans="1:2" ht="12.75">
      <c r="A665" s="8"/>
      <c r="B665" s="8"/>
    </row>
    <row r="666" spans="1:2" ht="12.75">
      <c r="A666" s="8"/>
      <c r="B666" s="8"/>
    </row>
    <row r="667" spans="1:2" ht="12.75">
      <c r="A667" s="8"/>
      <c r="B667" s="8"/>
    </row>
    <row r="668" spans="1:2" ht="12.75">
      <c r="A668" s="8"/>
      <c r="B668" s="8"/>
    </row>
    <row r="669" spans="1:2" ht="12.75">
      <c r="A669" s="8"/>
      <c r="B669" s="8"/>
    </row>
    <row r="670" spans="1:2" ht="12.75">
      <c r="A670" s="8"/>
      <c r="B670" s="8"/>
    </row>
    <row r="671" spans="1:2" ht="12.75">
      <c r="A671" s="8"/>
      <c r="B671" s="8"/>
    </row>
    <row r="672" spans="1:2" ht="12.75">
      <c r="A672" s="8"/>
      <c r="B672" s="8"/>
    </row>
    <row r="673" spans="1:2" ht="12.75">
      <c r="A673" s="8"/>
      <c r="B673" s="8"/>
    </row>
    <row r="674" spans="1:2" ht="12.75">
      <c r="A674" s="8"/>
      <c r="B674" s="8"/>
    </row>
    <row r="675" spans="1:2" ht="12.75">
      <c r="A675" s="8"/>
      <c r="B675" s="8"/>
    </row>
    <row r="676" spans="1:2" ht="12.75">
      <c r="A676" s="8"/>
      <c r="B676" s="8"/>
    </row>
    <row r="677" spans="1:2" ht="12.75">
      <c r="A677" s="8"/>
      <c r="B677" s="8"/>
    </row>
    <row r="678" spans="1:2" ht="12.75">
      <c r="A678" s="8"/>
      <c r="B678" s="8"/>
    </row>
    <row r="679" spans="1:2" ht="12.75">
      <c r="A679" s="8"/>
      <c r="B679" s="8"/>
    </row>
    <row r="680" spans="1:2" ht="12.75">
      <c r="A680" s="8"/>
      <c r="B680" s="8"/>
    </row>
    <row r="681" spans="1:2" ht="12.75">
      <c r="A681" s="8"/>
      <c r="B681" s="8"/>
    </row>
    <row r="682" spans="1:2" ht="12.75">
      <c r="A682" s="8"/>
      <c r="B682" s="8"/>
    </row>
    <row r="683" spans="1:2" ht="12.75">
      <c r="A683" s="8"/>
      <c r="B683" s="8"/>
    </row>
    <row r="684" spans="1:2" ht="12.75">
      <c r="A684" s="8"/>
      <c r="B684" s="8"/>
    </row>
  </sheetData>
  <mergeCells count="5">
    <mergeCell ref="D14:E14"/>
    <mergeCell ref="D10:E10"/>
    <mergeCell ref="D11:E11"/>
    <mergeCell ref="D12:E12"/>
    <mergeCell ref="D13:E13"/>
  </mergeCells>
  <hyperlinks>
    <hyperlink ref="D2:G2" r:id="rId1" display="http://www.pronostici.nelweb.it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9"/>
  </sheetPr>
  <dimension ref="A1:CN684"/>
  <sheetViews>
    <sheetView workbookViewId="0" topLeftCell="A1">
      <selection activeCell="B13" sqref="B13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2.8515625" style="0" customWidth="1"/>
    <col min="4" max="5" width="10.7109375" style="0" customWidth="1"/>
    <col min="6" max="6" width="3.140625" style="0" customWidth="1"/>
    <col min="7" max="7" width="5.57421875" style="0" customWidth="1"/>
    <col min="8" max="17" width="9.421875" style="0" customWidth="1"/>
    <col min="18" max="58" width="10.7109375" style="0" customWidth="1"/>
  </cols>
  <sheetData>
    <row r="1" spans="1:82" ht="1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2" ht="10.5" customHeight="1">
      <c r="A2" s="7"/>
      <c r="B2" s="7"/>
      <c r="C2" s="7"/>
      <c r="D2" s="108" t="s">
        <v>51</v>
      </c>
      <c r="E2" s="105"/>
      <c r="F2" s="105"/>
      <c r="G2" s="10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ht="10.5" customHeight="1">
      <c r="A7" s="7"/>
      <c r="B7" s="7"/>
      <c r="C7" s="7"/>
      <c r="D7" s="7"/>
      <c r="E7" s="7"/>
      <c r="F7" s="7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ht="10.5" customHeight="1">
      <c r="A8" s="7"/>
      <c r="B8" s="7"/>
      <c r="C8" s="7"/>
      <c r="D8" s="7"/>
      <c r="E8" s="7"/>
      <c r="F8" s="7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ht="10.5" customHeight="1" thickBot="1">
      <c r="A9" s="13"/>
      <c r="B9" s="13"/>
      <c r="C9" s="13"/>
      <c r="D9" s="13"/>
      <c r="E9" s="13"/>
      <c r="F9" s="13"/>
      <c r="G9" s="116"/>
      <c r="H9" s="14">
        <f>PRODUCT(G10,G11,G14)</f>
        <v>3.17608</v>
      </c>
      <c r="I9" s="14">
        <f>PRODUCT(G10,G11,G15)</f>
        <v>3.351312</v>
      </c>
      <c r="J9" s="14">
        <f>PRODUCT(G10,G12,G13)</f>
        <v>3.1746</v>
      </c>
      <c r="K9" s="14">
        <f>PRODUCT(G10,G12,G14)</f>
        <v>3.06878</v>
      </c>
      <c r="L9" s="14">
        <f>PRODUCT(G10,G13,G15)</f>
        <v>3.3966</v>
      </c>
      <c r="M9" s="14">
        <f>PRODUCT(G11,G12,G13)</f>
        <v>3.1746</v>
      </c>
      <c r="N9" s="14">
        <f>PRODUCT(G11,G12,G15)</f>
        <v>3.238092</v>
      </c>
      <c r="O9" s="14">
        <f>PRODUCT(G11,G13,G14)</f>
        <v>3.2189999999999994</v>
      </c>
      <c r="P9" s="14">
        <f>PRODUCT(G12,G14,G15)</f>
        <v>3.1724549999999994</v>
      </c>
      <c r="Q9" s="14">
        <f>PRODUCT(G13,G14,G15)</f>
        <v>3.32775</v>
      </c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76" ht="10.5" customHeight="1" thickBot="1">
      <c r="A10" s="7"/>
      <c r="B10" s="27" t="s">
        <v>13</v>
      </c>
      <c r="C10" s="67">
        <v>1</v>
      </c>
      <c r="D10" s="68" t="s">
        <v>38</v>
      </c>
      <c r="E10" s="69" t="s">
        <v>39</v>
      </c>
      <c r="F10" s="70">
        <v>1</v>
      </c>
      <c r="G10" s="115">
        <v>1.48</v>
      </c>
      <c r="H10" s="1">
        <f>F10</f>
        <v>1</v>
      </c>
      <c r="I10" s="1">
        <f>F10</f>
        <v>1</v>
      </c>
      <c r="J10" s="1">
        <f>F10</f>
        <v>1</v>
      </c>
      <c r="K10" s="1">
        <f>F10</f>
        <v>1</v>
      </c>
      <c r="L10" s="1">
        <f>F10</f>
        <v>1</v>
      </c>
      <c r="M10" s="1"/>
      <c r="N10" s="1"/>
      <c r="O10" s="4"/>
      <c r="P10" s="4"/>
      <c r="Q10" s="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10.5" customHeight="1" thickBot="1">
      <c r="A11" s="7"/>
      <c r="B11" s="27" t="s">
        <v>37</v>
      </c>
      <c r="C11" s="72">
        <v>2</v>
      </c>
      <c r="D11" s="73" t="s">
        <v>40</v>
      </c>
      <c r="E11" s="74" t="s">
        <v>41</v>
      </c>
      <c r="F11" s="75">
        <v>2</v>
      </c>
      <c r="G11" s="76">
        <v>1.48</v>
      </c>
      <c r="H11" s="2">
        <f>F11</f>
        <v>2</v>
      </c>
      <c r="I11" s="2">
        <f>F11</f>
        <v>2</v>
      </c>
      <c r="J11" s="2"/>
      <c r="K11" s="2"/>
      <c r="L11" s="2"/>
      <c r="M11" s="2">
        <f>F11</f>
        <v>2</v>
      </c>
      <c r="N11" s="2">
        <f>F11</f>
        <v>2</v>
      </c>
      <c r="O11" s="5">
        <f>F11</f>
        <v>2</v>
      </c>
      <c r="P11" s="5"/>
      <c r="Q11" s="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10.5" customHeight="1" thickBot="1">
      <c r="A12" s="7"/>
      <c r="B12" s="27" t="s">
        <v>37</v>
      </c>
      <c r="C12" s="72">
        <v>3</v>
      </c>
      <c r="D12" s="73" t="s">
        <v>42</v>
      </c>
      <c r="E12" s="74" t="s">
        <v>43</v>
      </c>
      <c r="F12" s="75">
        <v>1</v>
      </c>
      <c r="G12" s="81">
        <v>1.43</v>
      </c>
      <c r="H12" s="2"/>
      <c r="I12" s="2"/>
      <c r="J12" s="2">
        <f>F12</f>
        <v>1</v>
      </c>
      <c r="K12" s="2">
        <f>F12</f>
        <v>1</v>
      </c>
      <c r="L12" s="2"/>
      <c r="M12" s="2">
        <f>F12</f>
        <v>1</v>
      </c>
      <c r="N12" s="2">
        <f>F12</f>
        <v>1</v>
      </c>
      <c r="O12" s="5"/>
      <c r="P12" s="5">
        <f>F12</f>
        <v>1</v>
      </c>
      <c r="Q12" s="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ht="10.5" customHeight="1" thickBot="1">
      <c r="A13" s="7"/>
      <c r="B13" s="27" t="s">
        <v>13</v>
      </c>
      <c r="C13" s="72">
        <v>4</v>
      </c>
      <c r="D13" s="73" t="s">
        <v>44</v>
      </c>
      <c r="E13" s="74" t="s">
        <v>45</v>
      </c>
      <c r="F13" s="75">
        <v>1</v>
      </c>
      <c r="G13" s="81">
        <v>1.5</v>
      </c>
      <c r="H13" s="2"/>
      <c r="I13" s="2"/>
      <c r="J13" s="2">
        <f>F13</f>
        <v>1</v>
      </c>
      <c r="K13" s="2"/>
      <c r="L13" s="2">
        <f>F13</f>
        <v>1</v>
      </c>
      <c r="M13" s="2">
        <f>F13</f>
        <v>1</v>
      </c>
      <c r="N13" s="2"/>
      <c r="O13" s="5">
        <f>F13</f>
        <v>1</v>
      </c>
      <c r="P13" s="5"/>
      <c r="Q13" s="2">
        <f>F13</f>
        <v>1</v>
      </c>
      <c r="R13" s="13"/>
      <c r="S13" s="13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ht="10.5" customHeight="1" thickBot="1">
      <c r="A14" s="7"/>
      <c r="B14" s="27" t="s">
        <v>6</v>
      </c>
      <c r="C14" s="72">
        <v>5</v>
      </c>
      <c r="D14" s="73" t="s">
        <v>48</v>
      </c>
      <c r="E14" s="74" t="s">
        <v>49</v>
      </c>
      <c r="F14" s="75">
        <v>1</v>
      </c>
      <c r="G14" s="81">
        <v>1.45</v>
      </c>
      <c r="H14" s="2">
        <f>F14</f>
        <v>1</v>
      </c>
      <c r="I14" s="2"/>
      <c r="J14" s="2"/>
      <c r="K14" s="2">
        <f>F14</f>
        <v>1</v>
      </c>
      <c r="L14" s="2"/>
      <c r="M14" s="2"/>
      <c r="N14" s="2"/>
      <c r="O14" s="5">
        <f>F14</f>
        <v>1</v>
      </c>
      <c r="P14" s="5">
        <f>F14</f>
        <v>1</v>
      </c>
      <c r="Q14" s="2">
        <f>F14</f>
        <v>1</v>
      </c>
      <c r="R14" s="13"/>
      <c r="S14" s="13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ht="10.5" customHeight="1" thickBot="1">
      <c r="A15" s="7"/>
      <c r="B15" s="27" t="s">
        <v>13</v>
      </c>
      <c r="C15" s="82">
        <v>6</v>
      </c>
      <c r="D15" s="83" t="s">
        <v>46</v>
      </c>
      <c r="E15" s="84" t="s">
        <v>47</v>
      </c>
      <c r="F15" s="85">
        <v>1</v>
      </c>
      <c r="G15" s="86">
        <v>1.53</v>
      </c>
      <c r="H15" s="3"/>
      <c r="I15" s="3">
        <f>F15</f>
        <v>1</v>
      </c>
      <c r="J15" s="3"/>
      <c r="K15" s="3"/>
      <c r="L15" s="3">
        <f>F15</f>
        <v>1</v>
      </c>
      <c r="M15" s="3"/>
      <c r="N15" s="3">
        <f>F15</f>
        <v>1</v>
      </c>
      <c r="O15" s="6"/>
      <c r="P15" s="6">
        <f>F15</f>
        <v>1</v>
      </c>
      <c r="Q15" s="3">
        <f>F15</f>
        <v>1</v>
      </c>
      <c r="R15" s="13"/>
      <c r="S15" s="1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ht="10.5" customHeight="1" thickBot="1">
      <c r="A16" s="7"/>
      <c r="B16" s="7"/>
      <c r="C16" s="7"/>
      <c r="D16" s="15"/>
      <c r="E16" s="16" t="s">
        <v>0</v>
      </c>
      <c r="F16" s="17"/>
      <c r="G16" s="18"/>
      <c r="H16" s="22" t="str">
        <f aca="true" t="shared" si="0" ref="H16:Q16">FIXED(H9,2)</f>
        <v>3,18</v>
      </c>
      <c r="I16" s="22" t="str">
        <f t="shared" si="0"/>
        <v>3,35</v>
      </c>
      <c r="J16" s="22" t="str">
        <f t="shared" si="0"/>
        <v>3,17</v>
      </c>
      <c r="K16" s="22" t="str">
        <f t="shared" si="0"/>
        <v>3,07</v>
      </c>
      <c r="L16" s="22" t="str">
        <f t="shared" si="0"/>
        <v>3,40</v>
      </c>
      <c r="M16" s="22" t="str">
        <f t="shared" si="0"/>
        <v>3,17</v>
      </c>
      <c r="N16" s="22" t="str">
        <f t="shared" si="0"/>
        <v>3,24</v>
      </c>
      <c r="O16" s="22" t="str">
        <f t="shared" si="0"/>
        <v>3,22</v>
      </c>
      <c r="P16" s="22" t="str">
        <f t="shared" si="0"/>
        <v>3,17</v>
      </c>
      <c r="Q16" s="22" t="str">
        <f t="shared" si="0"/>
        <v>3,33</v>
      </c>
      <c r="R16" s="13">
        <f>SUM(H9:Q9)</f>
        <v>32.299269</v>
      </c>
      <c r="S16" s="1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ht="10.5" customHeight="1" thickBot="1">
      <c r="A17" s="7"/>
      <c r="B17" s="7"/>
      <c r="C17" s="7"/>
      <c r="D17" s="7"/>
      <c r="E17" s="16" t="s">
        <v>1</v>
      </c>
      <c r="F17" s="17"/>
      <c r="G17" s="18"/>
      <c r="H17" s="24">
        <v>3</v>
      </c>
      <c r="I17" s="24">
        <v>3</v>
      </c>
      <c r="J17" s="24">
        <v>3</v>
      </c>
      <c r="K17" s="24">
        <v>3</v>
      </c>
      <c r="L17" s="24">
        <v>3</v>
      </c>
      <c r="M17" s="24">
        <v>3</v>
      </c>
      <c r="N17" s="24">
        <v>3</v>
      </c>
      <c r="O17" s="24">
        <v>3</v>
      </c>
      <c r="P17" s="24">
        <v>3</v>
      </c>
      <c r="Q17" s="24">
        <v>3</v>
      </c>
      <c r="R17" s="13">
        <f>SUM(H17:Q17)</f>
        <v>30</v>
      </c>
      <c r="S17" s="1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1:76" ht="10.5" customHeight="1" thickBot="1">
      <c r="A18" s="7"/>
      <c r="B18" s="7"/>
      <c r="C18" s="7"/>
      <c r="D18" s="7"/>
      <c r="E18" s="19" t="s">
        <v>2</v>
      </c>
      <c r="F18" s="20"/>
      <c r="G18" s="21"/>
      <c r="H18" s="23">
        <f>PRODUCT(H17,H9)</f>
        <v>9.52824</v>
      </c>
      <c r="I18" s="23">
        <f>PRODUCT(H17,I9)</f>
        <v>10.053936</v>
      </c>
      <c r="J18" s="23">
        <f>PRODUCT(H17,J9)</f>
        <v>9.5238</v>
      </c>
      <c r="K18" s="23">
        <f>PRODUCT(H17,K9)</f>
        <v>9.206339999999999</v>
      </c>
      <c r="L18" s="23">
        <f>PRODUCT(H17,L9)</f>
        <v>10.1898</v>
      </c>
      <c r="M18" s="23">
        <f>PRODUCT(H17,M9)</f>
        <v>9.5238</v>
      </c>
      <c r="N18" s="23">
        <f>PRODUCT(H17,N9)</f>
        <v>9.714276</v>
      </c>
      <c r="O18" s="23">
        <f>PRODUCT(H17,O9)</f>
        <v>9.656999999999998</v>
      </c>
      <c r="P18" s="23">
        <f>PRODUCT(H17,P9)</f>
        <v>9.517364999999998</v>
      </c>
      <c r="Q18" s="23">
        <f>PRODUCT(H17,Q9)</f>
        <v>9.98325</v>
      </c>
      <c r="R18" s="13"/>
      <c r="S18" s="13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92" ht="10.5" customHeight="1">
      <c r="A19" s="7"/>
      <c r="B19" s="7"/>
      <c r="C19" s="7"/>
      <c r="D19" s="7"/>
      <c r="E19" s="28"/>
      <c r="F19" s="28"/>
      <c r="G19" s="28"/>
      <c r="H19" s="36" t="str">
        <f>IF(B10="NO","0",IF(B11="NO","0",IF(B14="NO","0",IF(B10="SI",PRODUCT(G10,G11,G14,H17),IF(B11="SI",PRODUCT(G10,G11,G14,H17),IF(B14="SI",PRODUCT(G10,G11,G14,H17)))))))</f>
        <v>0</v>
      </c>
      <c r="I19" s="37" t="str">
        <f>IF(B10="NO","0",IF(B11="NO","0",IF(B15="NO","0",IF(B10="SI",PRODUCT(G10,G11,G15,I17),IF(B11="SI",PRODUCT(G10,G11,G15,I17),IF(B15="SI",PRODUCT(G10,G11,G15,I17)))))))</f>
        <v>0</v>
      </c>
      <c r="J19" s="36" t="str">
        <f>IF(B10="NO","0",IF(B12="NO","0",IF(B13="NO","0",IF(B10="SI",PRODUCT(G10,G12,G13,J17),IF(B12="SI",PRODUCT(G10,G12,G13J17),IF(B13="SI",PRODUCT(G10,G12,G13,J17)))))))</f>
        <v>0</v>
      </c>
      <c r="K19" s="36" t="str">
        <f>IF(B10="NO","0",IF(B12="NO","0",IF(B14="NO","0",IF(B10="SI",PRODUCT(G10,G12,G14,K17),IF(B12="SI",PRODUCT(G10,G12,G14,K17),IF(B14="SI",PRODUCT(G10,G12,G14,K17)))))))</f>
        <v>0</v>
      </c>
      <c r="L19" s="36">
        <f>IF(B10="NO","0",IF(B13="NO","0",IF(B15="NO","0",IF(B10="SI",PRODUCT(G10,G13,G15,L17),IF(B13="SI",PRODUCT(G10,G13,G15,L17),IF(B15="SI",PRODUCT(G10,G13,G15,L17)))))))</f>
        <v>10.1898</v>
      </c>
      <c r="M19" s="36" t="str">
        <f>IF(B11="NO","0",IF(B12="NO","0",IF(B13="NO","0",IF(B11="SI",PRODUCT(G11,G12,G13,M17),IF(B12="SI",PRODUCT(G11,G12,G13,M17),IF(B13="SI",PRODUCT(G11,G12,G13,M17)))))))</f>
        <v>0</v>
      </c>
      <c r="N19" s="36" t="str">
        <f>IF(B11="NO","0",IF(B12="NO","0",IF(B15="NO","0",IF(B11="SI",PRODUCT(G11,G12,G15,N17),IF(B12="SI",PRODUCT(G11,G12,G15,N17),IF(B15="SI",PRODUCT(G11,G12,G15,N17)))))))</f>
        <v>0</v>
      </c>
      <c r="O19" s="36" t="str">
        <f>IF(B11="NO","0",IF(B13="NO","0",IF(B14="NO","0",IF(B11="SI",PRODUCT(G11,G13,G14,O17),IF(B13="SI",PRODUCT(G11,G13,G14,O17),IF(B14="SI",PRODUCT(G11,G13,G14,O17)))))))</f>
        <v>0</v>
      </c>
      <c r="P19" s="36" t="str">
        <f>IF(B12="NO","0",IF(B14="NO","0",IF(B15="NO","0",IF(B12="SI",PRODUCT(G12,G14,G15,P17),IF(B14="SI",PRODUCT(G12,G14,G15,P17),IF(B15="SI",PRODUCT(G12,G14,G15,P17)))))))</f>
        <v>0</v>
      </c>
      <c r="Q19" s="36">
        <f>IF(B13="NO","0",IF(B14="NO","0",IF(B15="NO","0",IF(B13="SI",PRODUCT(G13,G14,G15,Q17),IF(B14="SI",PRODUCT(G13,G14,G15,Q17),IF(B15="SI",PRODUCT(G13,G14,G15,Q17)))))))</f>
        <v>9.98325</v>
      </c>
      <c r="R19" s="13"/>
      <c r="S19" s="13"/>
      <c r="T19" s="13"/>
      <c r="U19" s="13"/>
      <c r="V19" s="13"/>
      <c r="W19" s="13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</row>
    <row r="20" spans="1:92" ht="18" customHeight="1" thickBot="1">
      <c r="A20" s="7"/>
      <c r="B20" s="7"/>
      <c r="C20" s="7"/>
      <c r="D20" s="30"/>
      <c r="E20" s="29"/>
      <c r="F20" s="29"/>
      <c r="G20" s="29"/>
      <c r="H20" s="38" t="str">
        <f aca="true" t="shared" si="1" ref="H20:Q20">H19</f>
        <v>0</v>
      </c>
      <c r="I20" s="39" t="str">
        <f t="shared" si="1"/>
        <v>0</v>
      </c>
      <c r="J20" s="39" t="str">
        <f t="shared" si="1"/>
        <v>0</v>
      </c>
      <c r="K20" s="39" t="str">
        <f t="shared" si="1"/>
        <v>0</v>
      </c>
      <c r="L20" s="39">
        <f t="shared" si="1"/>
        <v>10.1898</v>
      </c>
      <c r="M20" s="39" t="str">
        <f t="shared" si="1"/>
        <v>0</v>
      </c>
      <c r="N20" s="39" t="str">
        <f t="shared" si="1"/>
        <v>0</v>
      </c>
      <c r="O20" s="39" t="str">
        <f t="shared" si="1"/>
        <v>0</v>
      </c>
      <c r="P20" s="39" t="str">
        <f t="shared" si="1"/>
        <v>0</v>
      </c>
      <c r="Q20" s="39">
        <f t="shared" si="1"/>
        <v>9.98325</v>
      </c>
      <c r="R20" s="13"/>
      <c r="S20" s="13"/>
      <c r="T20" s="13"/>
      <c r="U20" s="13"/>
      <c r="V20" s="13"/>
      <c r="W20" s="13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</row>
    <row r="21" spans="1:92" ht="10.5" customHeight="1" thickBot="1">
      <c r="A21" s="7"/>
      <c r="B21" s="7"/>
      <c r="C21" s="31"/>
      <c r="D21" s="32" t="s">
        <v>7</v>
      </c>
      <c r="E21" s="25" t="s">
        <v>5</v>
      </c>
      <c r="F21" s="25"/>
      <c r="G21" s="26"/>
      <c r="H21" s="102">
        <f>SUM(H18:Q18)-R17</f>
        <v>66.89780699999999</v>
      </c>
      <c r="I21" s="7"/>
      <c r="J21" s="7"/>
      <c r="K21" s="93" t="s">
        <v>9</v>
      </c>
      <c r="L21" s="94"/>
      <c r="M21" s="94"/>
      <c r="N21" s="94"/>
      <c r="O21" s="94"/>
      <c r="P21" s="94"/>
      <c r="Q21" s="95"/>
      <c r="R21" s="13"/>
      <c r="S21" s="1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</row>
    <row r="22" spans="1:92" ht="10.5" customHeight="1">
      <c r="A22" s="7"/>
      <c r="B22" s="7"/>
      <c r="C22" s="7"/>
      <c r="D22" s="7"/>
      <c r="E22" s="7"/>
      <c r="F22" s="9"/>
      <c r="G22" s="7"/>
      <c r="H22" s="7"/>
      <c r="I22" s="7"/>
      <c r="J22" s="7"/>
      <c r="K22" s="96" t="s">
        <v>10</v>
      </c>
      <c r="L22" s="97"/>
      <c r="M22" s="97"/>
      <c r="N22" s="97"/>
      <c r="O22" s="97"/>
      <c r="P22" s="97"/>
      <c r="Q22" s="9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</row>
    <row r="23" spans="1:92" ht="10.5" customHeight="1" thickBot="1">
      <c r="A23" s="7"/>
      <c r="B23" s="7"/>
      <c r="C23" s="7"/>
      <c r="D23" s="117" t="s">
        <v>54</v>
      </c>
      <c r="E23" s="118"/>
      <c r="F23" s="118"/>
      <c r="G23" s="119"/>
      <c r="H23" s="114">
        <f>SUM(H17:Q17)</f>
        <v>30</v>
      </c>
      <c r="I23" s="7"/>
      <c r="J23" s="7"/>
      <c r="K23" s="96" t="s">
        <v>11</v>
      </c>
      <c r="L23" s="97"/>
      <c r="M23" s="97"/>
      <c r="N23" s="97"/>
      <c r="O23" s="97"/>
      <c r="P23" s="97"/>
      <c r="Q23" s="9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</row>
    <row r="24" spans="1:92" ht="10.5" customHeight="1" thickBot="1">
      <c r="A24" s="7"/>
      <c r="B24" s="7"/>
      <c r="C24" s="7"/>
      <c r="D24" s="120" t="s">
        <v>55</v>
      </c>
      <c r="E24" s="121"/>
      <c r="F24" s="121"/>
      <c r="G24" s="122"/>
      <c r="H24" s="104">
        <f>SUM(H20:Q20)</f>
        <v>20.17305</v>
      </c>
      <c r="I24" s="7"/>
      <c r="J24" s="7"/>
      <c r="K24" s="99" t="s">
        <v>12</v>
      </c>
      <c r="L24" s="100"/>
      <c r="M24" s="100"/>
      <c r="N24" s="100"/>
      <c r="O24" s="100"/>
      <c r="P24" s="100"/>
      <c r="Q24" s="101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</row>
    <row r="25" spans="1:92" ht="10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2" ht="14.25" customHeight="1" thickBot="1">
      <c r="A26" s="7"/>
      <c r="B26" s="7"/>
      <c r="C26" s="7"/>
      <c r="D26" s="33" t="s">
        <v>8</v>
      </c>
      <c r="E26" s="34"/>
      <c r="F26" s="34"/>
      <c r="G26" s="35"/>
      <c r="H26" s="103">
        <f>SUM(H20:Q20)-R17</f>
        <v>-9.82695</v>
      </c>
      <c r="I26" s="7"/>
      <c r="J26" s="7"/>
      <c r="K26" s="7"/>
      <c r="L26" s="4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</row>
    <row r="27" spans="1:92" ht="14.2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90" t="s">
        <v>33</v>
      </c>
      <c r="L27" s="91"/>
      <c r="M27" s="91"/>
      <c r="N27" s="91"/>
      <c r="O27" s="91"/>
      <c r="P27" s="9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</row>
    <row r="28" spans="1:92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</row>
    <row r="29" spans="1:92" ht="10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</row>
    <row r="30" spans="1:9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</row>
    <row r="32" spans="1:9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spans="1:9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</row>
    <row r="34" spans="1:92" ht="10.5" customHeight="1">
      <c r="A34" s="7"/>
      <c r="B34" s="7"/>
      <c r="C34" s="7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</row>
    <row r="35" spans="1:9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</row>
    <row r="36" spans="1:92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</row>
    <row r="37" spans="1:9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</row>
    <row r="38" spans="1:9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</row>
    <row r="39" spans="1:92" ht="10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</row>
    <row r="40" spans="1:9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</row>
    <row r="41" spans="1:92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0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0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</row>
    <row r="51" spans="1:9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</row>
    <row r="52" spans="1:9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</row>
    <row r="53" spans="1:92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</row>
    <row r="54" spans="1:9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</row>
    <row r="55" spans="1:92" ht="10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</row>
    <row r="59" spans="1:9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</row>
    <row r="60" spans="1:92" ht="10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</row>
    <row r="61" spans="1:92" ht="10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</row>
    <row r="62" spans="1:92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</row>
    <row r="63" spans="1:92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</row>
    <row r="64" spans="1:92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</row>
    <row r="65" spans="1:92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</row>
    <row r="66" spans="1:92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</row>
    <row r="67" spans="1:92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</row>
    <row r="68" spans="1:92" ht="10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</row>
    <row r="69" spans="1:92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</row>
    <row r="70" spans="1:92" ht="10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</row>
    <row r="71" spans="1:92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</row>
    <row r="72" spans="1:92" ht="10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</row>
    <row r="73" spans="1:92" ht="10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</row>
    <row r="74" spans="1:92" ht="10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</row>
    <row r="75" spans="1:92" ht="10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</row>
    <row r="76" spans="1:92" ht="10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</row>
    <row r="77" spans="1:92" ht="10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</row>
    <row r="78" spans="1:92" ht="10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</row>
    <row r="79" spans="1:92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</row>
    <row r="80" spans="1:92" ht="10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</row>
    <row r="81" spans="1:92" ht="10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</row>
    <row r="82" spans="1:92" ht="1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</row>
    <row r="83" spans="1:92" ht="10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</row>
    <row r="84" spans="1:92" ht="10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</row>
    <row r="85" spans="1:92" ht="10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</row>
    <row r="86" spans="1:92" ht="10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</row>
    <row r="87" spans="1:92" ht="10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</row>
    <row r="88" spans="1:92" ht="10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</row>
    <row r="89" spans="1:92" ht="10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</row>
    <row r="90" spans="1:92" ht="10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</row>
    <row r="91" spans="1:92" ht="10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</row>
    <row r="92" spans="1:92" ht="10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</row>
    <row r="93" spans="1:92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</row>
    <row r="94" spans="1:92" ht="10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</row>
    <row r="95" spans="1:92" ht="1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</row>
    <row r="96" spans="1:92" ht="10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</row>
    <row r="97" spans="1:92" ht="10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</row>
    <row r="98" spans="1:92" ht="10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</row>
    <row r="99" spans="1:92" ht="10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</row>
    <row r="100" spans="1:92" ht="10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</row>
    <row r="101" spans="1:92" ht="10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</row>
    <row r="102" spans="1:92" ht="10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</row>
    <row r="103" spans="1:92" ht="10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</row>
    <row r="104" spans="1:92" ht="10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</row>
    <row r="105" spans="1:92" ht="10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</row>
    <row r="106" spans="1:92" ht="10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</row>
    <row r="107" spans="1:92" ht="10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  <row r="108" spans="1:92" ht="10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</row>
    <row r="109" spans="1:92" ht="10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ht="10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</row>
    <row r="111" spans="1:92" ht="10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</row>
    <row r="112" spans="1:92" ht="10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</row>
    <row r="113" spans="1:92" ht="10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</row>
    <row r="114" spans="1:92" ht="10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</row>
    <row r="115" spans="1:92" ht="10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</row>
    <row r="116" spans="1:92" ht="10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</row>
    <row r="117" spans="1:92" ht="10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ht="10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</row>
    <row r="119" spans="1:92" ht="10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</row>
    <row r="120" spans="1:92" ht="10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</row>
    <row r="121" spans="1:92" ht="10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</row>
    <row r="122" spans="1:92" ht="10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</row>
    <row r="123" spans="1:92" ht="10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</row>
    <row r="124" spans="1:92" ht="10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</row>
    <row r="125" spans="1:92" ht="10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</row>
    <row r="126" spans="1:92" ht="10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</row>
    <row r="127" spans="1:92" ht="10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ht="10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</row>
    <row r="129" spans="1:92" ht="10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</row>
    <row r="130" spans="1:92" ht="10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</row>
    <row r="131" spans="1:92" ht="10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</row>
    <row r="132" spans="1:92" ht="10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</row>
    <row r="133" spans="1:92" ht="10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</row>
    <row r="134" spans="1:92" ht="10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</row>
    <row r="135" spans="1:92" ht="10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</row>
    <row r="136" spans="1:92" ht="10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</row>
    <row r="137" spans="1:92" ht="10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</row>
    <row r="138" spans="1:92" ht="10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</row>
    <row r="139" spans="1:92" ht="10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</row>
    <row r="140" spans="1:92" ht="10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</row>
    <row r="141" spans="1:92" ht="10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</row>
    <row r="142" spans="1:92" ht="10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</row>
    <row r="143" spans="1:92" ht="10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</row>
    <row r="144" spans="1:92" ht="10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</row>
    <row r="145" spans="1:92" ht="10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</row>
    <row r="146" spans="1:92" ht="10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</row>
    <row r="147" spans="1:92" ht="10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</row>
    <row r="148" spans="1:92" ht="10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</row>
    <row r="149" spans="1:92" ht="10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</row>
    <row r="150" spans="1:92" ht="10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</row>
    <row r="151" spans="1:92" ht="10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</row>
    <row r="152" spans="1:92" ht="10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</row>
    <row r="153" spans="1:92" ht="10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</row>
    <row r="154" spans="1:92" ht="10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</row>
    <row r="155" spans="1:92" ht="10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</row>
    <row r="156" spans="1:92" ht="10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</row>
    <row r="157" spans="1:92" ht="10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</row>
    <row r="158" spans="1:92" ht="10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</row>
    <row r="159" spans="1:92" ht="10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</row>
    <row r="160" spans="1:92" ht="10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</row>
    <row r="161" spans="1:92" ht="10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</row>
    <row r="162" spans="1:92" ht="10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</row>
    <row r="163" spans="1:92" ht="10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</row>
    <row r="164" spans="1:92" ht="10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</row>
    <row r="165" spans="1:92" ht="10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</row>
    <row r="166" spans="1:92" ht="10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</row>
    <row r="167" spans="1:92" ht="10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</row>
    <row r="168" spans="1:92" ht="10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</row>
    <row r="169" spans="1:92" ht="10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</row>
    <row r="170" spans="1:92" ht="10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</row>
    <row r="171" spans="1:92" ht="10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</row>
    <row r="172" spans="1:92" ht="10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</row>
    <row r="173" spans="1:92" ht="10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</row>
    <row r="174" spans="1:92" ht="10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</row>
    <row r="175" spans="1:92" ht="10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</row>
    <row r="176" spans="1:92" ht="10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</row>
    <row r="177" spans="1:92" ht="10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</row>
    <row r="178" spans="1:92" ht="10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</row>
    <row r="179" spans="1:92" ht="10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</row>
    <row r="180" spans="1:92" ht="10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</row>
    <row r="181" spans="1:92" ht="10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</row>
    <row r="182" spans="1:92" ht="10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</row>
    <row r="183" spans="1:92" ht="10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</row>
    <row r="184" spans="1:92" ht="10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</row>
    <row r="185" spans="1:92" ht="10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</row>
    <row r="186" spans="1:92" ht="10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</row>
    <row r="187" spans="1:92" ht="10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</row>
    <row r="188" spans="1:92" ht="10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</row>
    <row r="189" spans="1:92" ht="10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</row>
    <row r="190" spans="1:92" ht="10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</row>
    <row r="191" spans="1:92" ht="10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</row>
    <row r="192" spans="1:92" ht="10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</row>
    <row r="193" spans="1:92" ht="10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</row>
    <row r="194" spans="1:92" ht="10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</row>
    <row r="195" spans="1:92" ht="10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</row>
    <row r="196" spans="1:92" ht="10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</row>
    <row r="197" spans="1:92" ht="10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</row>
    <row r="198" spans="1:92" ht="10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</row>
    <row r="199" spans="1:92" ht="10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</row>
    <row r="200" spans="1:92" ht="10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</row>
    <row r="201" spans="1:92" ht="10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</row>
    <row r="202" spans="1:92" ht="10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</row>
    <row r="203" spans="1:92" ht="10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</row>
    <row r="204" spans="1:92" ht="10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</row>
    <row r="205" spans="1:92" ht="10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</row>
    <row r="206" spans="1:92" ht="10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</row>
    <row r="207" spans="1:92" ht="10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</row>
    <row r="208" spans="1:92" ht="10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</row>
    <row r="209" spans="1:92" ht="10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</row>
    <row r="210" spans="1:92" ht="10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</row>
    <row r="211" spans="1:92" ht="10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</row>
    <row r="212" spans="1:92" ht="10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</row>
    <row r="213" spans="1:92" ht="10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</row>
    <row r="214" spans="1:92" ht="10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</row>
    <row r="215" spans="1:92" ht="10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</row>
    <row r="216" spans="1:92" ht="10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</row>
    <row r="217" spans="1:92" ht="10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</row>
    <row r="218" spans="1:92" ht="10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</row>
    <row r="219" spans="1:92" ht="10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</row>
    <row r="220" spans="1:92" ht="10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</row>
    <row r="221" spans="1:92" ht="10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</row>
    <row r="222" spans="1:92" ht="10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</row>
    <row r="223" spans="1:92" ht="10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</row>
    <row r="224" spans="1:92" ht="10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</row>
    <row r="225" spans="1:92" ht="10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</row>
    <row r="226" spans="1:92" ht="10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</row>
    <row r="227" spans="1:92" ht="10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</row>
    <row r="228" spans="1:92" ht="10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</row>
    <row r="229" spans="1:92" ht="10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</row>
    <row r="230" spans="1:92" ht="10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</row>
    <row r="231" spans="1:92" ht="10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</row>
    <row r="232" spans="1:92" ht="10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</row>
    <row r="233" spans="1:92" ht="10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</row>
    <row r="234" spans="1:92" ht="10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</row>
    <row r="235" spans="1:92" ht="10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</row>
    <row r="236" spans="1:92" ht="10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</row>
    <row r="237" spans="1:92" ht="10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</row>
    <row r="238" spans="1:92" ht="10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</row>
    <row r="239" spans="1:92" ht="10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</row>
    <row r="240" spans="1:92" ht="10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</row>
    <row r="241" spans="1:92" ht="10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</row>
    <row r="242" spans="1:92" ht="10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</row>
    <row r="243" spans="1:92" ht="10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</row>
    <row r="244" spans="1:92" ht="10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</row>
    <row r="245" spans="1:92" ht="10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</row>
    <row r="246" spans="1:92" ht="10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</row>
    <row r="247" spans="1:92" ht="10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</row>
    <row r="248" spans="1:92" ht="10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</row>
    <row r="249" spans="1:92" ht="10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</row>
    <row r="250" spans="1:92" ht="10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</row>
    <row r="251" spans="1:92" ht="10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</row>
    <row r="252" spans="1:92" ht="10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</row>
    <row r="253" spans="1:92" ht="10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</row>
    <row r="254" spans="1:92" ht="10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</row>
    <row r="255" spans="1:92" ht="10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</row>
    <row r="256" spans="1:92" ht="10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</row>
    <row r="257" spans="1:92" ht="10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</row>
    <row r="258" spans="1:92" ht="10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</row>
    <row r="259" spans="1:92" ht="10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</row>
    <row r="260" spans="1:92" ht="10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</row>
    <row r="261" spans="1:92" ht="10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</row>
    <row r="262" spans="1:92" ht="10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</row>
    <row r="263" spans="1:92" ht="10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</row>
    <row r="264" spans="1:92" ht="10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</row>
    <row r="265" spans="1:92" ht="10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</row>
    <row r="266" spans="1:92" ht="10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</row>
    <row r="267" spans="1:92" ht="10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</row>
    <row r="268" spans="1:92" ht="10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</row>
    <row r="269" spans="1:92" ht="10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</row>
    <row r="270" spans="1:92" ht="10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</row>
    <row r="271" spans="1:92" ht="10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</row>
    <row r="272" spans="1:92" ht="10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</row>
    <row r="273" spans="1:92" ht="10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</row>
    <row r="274" spans="1:92" ht="10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</row>
    <row r="275" spans="1:92" ht="10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</row>
    <row r="276" spans="1:92" ht="10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</row>
    <row r="277" spans="1:92" ht="10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</row>
    <row r="278" spans="1:92" ht="10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</row>
    <row r="279" spans="1:92" ht="10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</row>
    <row r="280" spans="1:92" ht="10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</row>
    <row r="281" spans="1:92" ht="10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</row>
    <row r="282" spans="1:92" ht="10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</row>
    <row r="283" spans="1:92" ht="10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</row>
    <row r="284" spans="1:92" ht="10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</row>
    <row r="285" spans="1:92" ht="10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</row>
    <row r="286" spans="1:92" ht="10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</row>
    <row r="287" spans="1:92" ht="10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</row>
    <row r="288" spans="1:92" ht="10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</row>
    <row r="289" spans="1:92" ht="10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</row>
    <row r="290" spans="1:92" ht="10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</row>
    <row r="291" spans="1:92" ht="10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</row>
    <row r="292" spans="1:92" ht="10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</row>
    <row r="293" spans="1:92" ht="10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</row>
    <row r="294" spans="1:92" ht="10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</row>
    <row r="295" spans="1:92" ht="10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</row>
    <row r="296" spans="1:92" ht="10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</row>
    <row r="297" spans="1:92" ht="10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</row>
    <row r="298" spans="1:92" ht="10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</row>
    <row r="299" spans="1:92" ht="10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</row>
    <row r="300" spans="1:92" ht="10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</row>
    <row r="301" spans="1:92" ht="10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</row>
    <row r="302" spans="1:92" ht="10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</row>
    <row r="303" spans="1:92" ht="10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</row>
    <row r="304" spans="1:92" ht="10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</row>
    <row r="305" spans="1:92" ht="10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</row>
    <row r="306" spans="1:92" ht="10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</row>
    <row r="307" spans="1:92" ht="10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</row>
    <row r="308" spans="1:92" ht="10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</row>
    <row r="309" spans="1:92" ht="10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</row>
    <row r="310" spans="1:92" ht="10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</row>
    <row r="311" spans="1:92" ht="10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</row>
    <row r="312" spans="1:92" ht="10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</row>
    <row r="313" spans="1:92" ht="10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</row>
    <row r="314" spans="1:92" ht="10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</row>
    <row r="315" spans="1:92" ht="10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</row>
    <row r="316" spans="1:92" ht="10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</row>
    <row r="317" spans="1:92" ht="10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</row>
    <row r="318" spans="1:92" ht="10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</row>
    <row r="319" spans="1:92" ht="10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</row>
    <row r="320" spans="1:92" ht="10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</row>
    <row r="321" spans="1:92" ht="10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</row>
    <row r="322" spans="1:92" ht="10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</row>
    <row r="323" spans="1:92" ht="10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</row>
    <row r="324" spans="1:92" ht="10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</row>
    <row r="325" spans="1:92" ht="10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</row>
    <row r="326" spans="1:92" ht="10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</row>
    <row r="327" spans="1:92" ht="10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</row>
    <row r="328" spans="1:92" ht="10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</row>
    <row r="329" spans="1:92" ht="10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</row>
    <row r="330" spans="1:92" ht="10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</row>
    <row r="331" spans="1:92" ht="10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</row>
    <row r="332" spans="1:92" ht="10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</row>
    <row r="333" spans="1:92" ht="10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</row>
    <row r="334" spans="1:92" ht="10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</row>
    <row r="335" spans="1:92" ht="10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</row>
    <row r="336" spans="1:9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</row>
    <row r="337" spans="1:9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</row>
    <row r="338" spans="1:9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</row>
    <row r="339" spans="1:9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</row>
    <row r="340" spans="1:9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</row>
    <row r="341" spans="1:9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</row>
    <row r="342" spans="1:9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</row>
    <row r="343" spans="1:9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</row>
    <row r="344" spans="1:9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</row>
    <row r="345" spans="1:9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</row>
    <row r="346" spans="1:9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</row>
    <row r="347" spans="1:9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</row>
    <row r="348" spans="1:9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</row>
    <row r="349" spans="1:9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</row>
    <row r="350" spans="1:9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</row>
    <row r="351" spans="1:9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</row>
    <row r="352" spans="1:9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</row>
    <row r="353" spans="1:9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</row>
    <row r="354" spans="1:9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</row>
    <row r="355" spans="1:9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</row>
    <row r="356" spans="1:9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</row>
    <row r="357" spans="1:9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</row>
    <row r="358" spans="1:9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</row>
    <row r="359" spans="1:9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</row>
    <row r="360" spans="1:9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</row>
    <row r="361" spans="1:9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</row>
    <row r="362" spans="1:9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</row>
    <row r="363" spans="1:9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</row>
    <row r="364" spans="1:9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</row>
    <row r="365" spans="1:9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</row>
    <row r="366" spans="1:9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</row>
    <row r="367" spans="1:9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</row>
    <row r="368" spans="1:9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</row>
    <row r="369" spans="1:9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</row>
    <row r="370" spans="1:9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</row>
    <row r="371" spans="1:9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</row>
    <row r="372" spans="1:9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</row>
    <row r="373" spans="1:9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</row>
    <row r="374" spans="1:9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</row>
    <row r="375" spans="1:9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</row>
    <row r="376" spans="1:9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</row>
    <row r="377" spans="1:9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</row>
    <row r="378" spans="1:9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</row>
    <row r="379" spans="1:9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</row>
    <row r="380" spans="1:9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</row>
    <row r="381" spans="1:9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</row>
    <row r="382" spans="1:9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</row>
    <row r="383" spans="1:9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</row>
    <row r="384" spans="1:9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</row>
    <row r="385" spans="1:9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</row>
    <row r="386" spans="1:9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</row>
    <row r="387" spans="1:9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</row>
    <row r="388" spans="1:9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</row>
    <row r="389" spans="1:9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</row>
    <row r="390" spans="1:9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</row>
    <row r="391" spans="1:9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</row>
    <row r="392" spans="1:9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</row>
    <row r="393" spans="1:9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</row>
    <row r="394" spans="1:9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</row>
    <row r="395" spans="1:9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</row>
    <row r="396" spans="1:9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</row>
    <row r="397" spans="1:9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</row>
    <row r="398" spans="1:9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</row>
    <row r="399" spans="1:9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</row>
    <row r="400" spans="1:9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</row>
    <row r="401" spans="1:9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</row>
    <row r="402" spans="1:9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</row>
    <row r="403" spans="1:9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</row>
    <row r="404" spans="1:9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</row>
    <row r="405" spans="1:9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</row>
    <row r="406" spans="1:9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</row>
    <row r="407" spans="1:9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</row>
    <row r="408" spans="1:9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</row>
    <row r="409" spans="1:9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</row>
    <row r="410" spans="1:9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</row>
    <row r="411" spans="1:9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</row>
    <row r="412" spans="1:9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</row>
    <row r="413" spans="1:9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</row>
    <row r="414" spans="1:9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</row>
    <row r="415" spans="1:9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</row>
    <row r="416" spans="1:9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</row>
    <row r="417" spans="1:9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</row>
    <row r="418" spans="1:9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</row>
    <row r="419" spans="1:9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</row>
    <row r="420" spans="1:9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</row>
    <row r="421" spans="1:9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</row>
    <row r="422" spans="1:9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</row>
    <row r="423" spans="1:9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</row>
    <row r="424" spans="1:9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</row>
    <row r="425" spans="1:9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</row>
    <row r="426" spans="1:9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</row>
    <row r="427" spans="1:9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</row>
    <row r="428" spans="1:9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</row>
    <row r="429" spans="1:9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</row>
    <row r="430" spans="1:9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</row>
    <row r="431" spans="1:9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</row>
    <row r="432" spans="1:9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</row>
    <row r="433" spans="1:9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</row>
    <row r="434" spans="1:9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</row>
    <row r="435" spans="1:9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</row>
    <row r="436" spans="1:9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</row>
    <row r="437" spans="1:9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</row>
    <row r="438" spans="1:9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</row>
    <row r="439" spans="1:9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</row>
    <row r="440" spans="1:9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</row>
    <row r="441" spans="1:9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</row>
    <row r="442" spans="1:9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</row>
    <row r="443" spans="1:9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</row>
    <row r="444" spans="1:9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</row>
    <row r="445" spans="1:9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</row>
    <row r="446" spans="1:9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</row>
    <row r="447" spans="1:9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</row>
    <row r="448" spans="1:9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</row>
    <row r="449" spans="1:9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</row>
    <row r="450" spans="1:9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</row>
    <row r="451" spans="1:9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</row>
    <row r="452" spans="1:9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</row>
    <row r="453" spans="1:9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</row>
    <row r="454" spans="1:4" ht="12.75">
      <c r="A454" s="8"/>
      <c r="B454" s="8"/>
      <c r="C454" s="8"/>
      <c r="D454" s="8"/>
    </row>
    <row r="455" spans="1:4" ht="12.75">
      <c r="A455" s="8"/>
      <c r="B455" s="8"/>
      <c r="C455" s="8"/>
      <c r="D455" s="8"/>
    </row>
    <row r="456" spans="1:4" ht="12.75">
      <c r="A456" s="8"/>
      <c r="B456" s="8"/>
      <c r="C456" s="8"/>
      <c r="D456" s="8"/>
    </row>
    <row r="457" spans="1:4" ht="12.75">
      <c r="A457" s="8"/>
      <c r="B457" s="8"/>
      <c r="C457" s="8"/>
      <c r="D457" s="8"/>
    </row>
    <row r="458" spans="1:4" ht="12.75">
      <c r="A458" s="8"/>
      <c r="B458" s="8"/>
      <c r="C458" s="8"/>
      <c r="D458" s="8"/>
    </row>
    <row r="459" spans="1:4" ht="12.75">
      <c r="A459" s="8"/>
      <c r="B459" s="8"/>
      <c r="C459" s="8"/>
      <c r="D459" s="8"/>
    </row>
    <row r="460" spans="1:4" ht="12.75">
      <c r="A460" s="8"/>
      <c r="B460" s="8"/>
      <c r="C460" s="8"/>
      <c r="D460" s="8"/>
    </row>
    <row r="461" spans="1:4" ht="12.75">
      <c r="A461" s="8"/>
      <c r="B461" s="8"/>
      <c r="C461" s="8"/>
      <c r="D461" s="8"/>
    </row>
    <row r="462" spans="1:4" ht="12.75">
      <c r="A462" s="8"/>
      <c r="B462" s="8"/>
      <c r="C462" s="8"/>
      <c r="D462" s="8"/>
    </row>
    <row r="463" spans="1:4" ht="12.75">
      <c r="A463" s="8"/>
      <c r="B463" s="8"/>
      <c r="C463" s="8"/>
      <c r="D463" s="8"/>
    </row>
    <row r="464" spans="1:4" ht="12.75">
      <c r="A464" s="8"/>
      <c r="B464" s="8"/>
      <c r="C464" s="8"/>
      <c r="D464" s="8"/>
    </row>
    <row r="465" spans="1:4" ht="12.75">
      <c r="A465" s="8"/>
      <c r="B465" s="8"/>
      <c r="C465" s="8"/>
      <c r="D465" s="8"/>
    </row>
    <row r="466" spans="1:4" ht="12.75">
      <c r="A466" s="8"/>
      <c r="B466" s="8"/>
      <c r="C466" s="8"/>
      <c r="D466" s="8"/>
    </row>
    <row r="467" spans="1:4" ht="12.75">
      <c r="A467" s="8"/>
      <c r="B467" s="8"/>
      <c r="C467" s="8"/>
      <c r="D467" s="8"/>
    </row>
    <row r="468" spans="1:4" ht="12.75">
      <c r="A468" s="8"/>
      <c r="B468" s="8"/>
      <c r="C468" s="8"/>
      <c r="D468" s="8"/>
    </row>
    <row r="469" spans="1:4" ht="12.75">
      <c r="A469" s="8"/>
      <c r="B469" s="8"/>
      <c r="C469" s="8"/>
      <c r="D469" s="8"/>
    </row>
    <row r="470" spans="1:4" ht="12.75">
      <c r="A470" s="8"/>
      <c r="B470" s="8"/>
      <c r="C470" s="8"/>
      <c r="D470" s="8"/>
    </row>
    <row r="471" spans="1:4" ht="12.75">
      <c r="A471" s="8"/>
      <c r="B471" s="8"/>
      <c r="C471" s="8"/>
      <c r="D471" s="8"/>
    </row>
    <row r="472" spans="1:4" ht="12.75">
      <c r="A472" s="8"/>
      <c r="B472" s="8"/>
      <c r="C472" s="8"/>
      <c r="D472" s="8"/>
    </row>
    <row r="473" spans="1:4" ht="12.75">
      <c r="A473" s="8"/>
      <c r="B473" s="8"/>
      <c r="C473" s="8"/>
      <c r="D473" s="8"/>
    </row>
    <row r="474" spans="1:4" ht="12.75">
      <c r="A474" s="8"/>
      <c r="B474" s="8"/>
      <c r="C474" s="8"/>
      <c r="D474" s="8"/>
    </row>
    <row r="475" spans="1:4" ht="12.75">
      <c r="A475" s="8"/>
      <c r="B475" s="8"/>
      <c r="C475" s="8"/>
      <c r="D475" s="8"/>
    </row>
    <row r="476" spans="1:4" ht="12.75">
      <c r="A476" s="8"/>
      <c r="B476" s="8"/>
      <c r="C476" s="8"/>
      <c r="D476" s="8"/>
    </row>
    <row r="477" spans="1:4" ht="12.75">
      <c r="A477" s="8"/>
      <c r="B477" s="8"/>
      <c r="C477" s="8"/>
      <c r="D477" s="8"/>
    </row>
    <row r="478" spans="1:4" ht="12.75">
      <c r="A478" s="8"/>
      <c r="B478" s="8"/>
      <c r="C478" s="8"/>
      <c r="D478" s="8"/>
    </row>
    <row r="479" spans="1:4" ht="12.75">
      <c r="A479" s="8"/>
      <c r="B479" s="8"/>
      <c r="C479" s="8"/>
      <c r="D479" s="8"/>
    </row>
    <row r="480" spans="1:4" ht="12.75">
      <c r="A480" s="8"/>
      <c r="B480" s="8"/>
      <c r="C480" s="8"/>
      <c r="D480" s="8"/>
    </row>
    <row r="481" spans="1:4" ht="12.75">
      <c r="A481" s="8"/>
      <c r="B481" s="8"/>
      <c r="C481" s="8"/>
      <c r="D481" s="8"/>
    </row>
    <row r="482" spans="1:4" ht="12.75">
      <c r="A482" s="8"/>
      <c r="B482" s="8"/>
      <c r="C482" s="8"/>
      <c r="D482" s="8"/>
    </row>
    <row r="483" spans="1:4" ht="12.75">
      <c r="A483" s="8"/>
      <c r="B483" s="8"/>
      <c r="C483" s="8"/>
      <c r="D483" s="8"/>
    </row>
    <row r="484" spans="1:4" ht="12.75">
      <c r="A484" s="8"/>
      <c r="B484" s="8"/>
      <c r="C484" s="8"/>
      <c r="D484" s="8"/>
    </row>
    <row r="485" spans="1:4" ht="12.75">
      <c r="A485" s="8"/>
      <c r="B485" s="8"/>
      <c r="C485" s="8"/>
      <c r="D485" s="8"/>
    </row>
    <row r="486" spans="1:4" ht="12.75">
      <c r="A486" s="8"/>
      <c r="B486" s="8"/>
      <c r="C486" s="8"/>
      <c r="D486" s="8"/>
    </row>
    <row r="487" spans="1:4" ht="12.75">
      <c r="A487" s="8"/>
      <c r="B487" s="8"/>
      <c r="C487" s="8"/>
      <c r="D487" s="8"/>
    </row>
    <row r="488" spans="1:4" ht="12.75">
      <c r="A488" s="8"/>
      <c r="B488" s="8"/>
      <c r="C488" s="8"/>
      <c r="D488" s="8"/>
    </row>
    <row r="489" spans="1:4" ht="12.75">
      <c r="A489" s="8"/>
      <c r="B489" s="8"/>
      <c r="C489" s="8"/>
      <c r="D489" s="8"/>
    </row>
    <row r="490" spans="1:4" ht="12.75">
      <c r="A490" s="8"/>
      <c r="B490" s="8"/>
      <c r="C490" s="8"/>
      <c r="D490" s="8"/>
    </row>
    <row r="491" spans="1:4" ht="12.75">
      <c r="A491" s="8"/>
      <c r="B491" s="8"/>
      <c r="C491" s="8"/>
      <c r="D491" s="8"/>
    </row>
    <row r="492" spans="1:4" ht="12.75">
      <c r="A492" s="8"/>
      <c r="B492" s="8"/>
      <c r="C492" s="8"/>
      <c r="D492" s="8"/>
    </row>
    <row r="493" spans="1:4" ht="12.75">
      <c r="A493" s="8"/>
      <c r="B493" s="8"/>
      <c r="C493" s="8"/>
      <c r="D493" s="8"/>
    </row>
    <row r="494" spans="1:4" ht="12.75">
      <c r="A494" s="8"/>
      <c r="B494" s="8"/>
      <c r="C494" s="8"/>
      <c r="D494" s="8"/>
    </row>
    <row r="495" spans="1:4" ht="12.75">
      <c r="A495" s="8"/>
      <c r="B495" s="8"/>
      <c r="C495" s="8"/>
      <c r="D495" s="8"/>
    </row>
    <row r="496" spans="1:4" ht="12.75">
      <c r="A496" s="8"/>
      <c r="B496" s="8"/>
      <c r="C496" s="8"/>
      <c r="D496" s="8"/>
    </row>
    <row r="497" spans="1:4" ht="12.75">
      <c r="A497" s="8"/>
      <c r="B497" s="8"/>
      <c r="C497" s="8"/>
      <c r="D497" s="8"/>
    </row>
    <row r="498" spans="1:4" ht="12.75">
      <c r="A498" s="8"/>
      <c r="B498" s="8"/>
      <c r="C498" s="8"/>
      <c r="D498" s="8"/>
    </row>
    <row r="499" spans="1:4" ht="12.75">
      <c r="A499" s="8"/>
      <c r="B499" s="8"/>
      <c r="C499" s="8"/>
      <c r="D499" s="8"/>
    </row>
    <row r="500" spans="1:4" ht="12.75">
      <c r="A500" s="8"/>
      <c r="B500" s="8"/>
      <c r="C500" s="8"/>
      <c r="D500" s="8"/>
    </row>
    <row r="501" spans="1:4" ht="12.75">
      <c r="A501" s="8"/>
      <c r="B501" s="8"/>
      <c r="C501" s="8"/>
      <c r="D501" s="8"/>
    </row>
    <row r="502" spans="1:4" ht="12.75">
      <c r="A502" s="8"/>
      <c r="B502" s="8"/>
      <c r="C502" s="8"/>
      <c r="D502" s="8"/>
    </row>
    <row r="503" spans="1:4" ht="12.75">
      <c r="A503" s="8"/>
      <c r="B503" s="8"/>
      <c r="C503" s="8"/>
      <c r="D503" s="8"/>
    </row>
    <row r="504" spans="1:4" ht="12.75">
      <c r="A504" s="8"/>
      <c r="B504" s="8"/>
      <c r="C504" s="8"/>
      <c r="D504" s="8"/>
    </row>
    <row r="505" spans="1:4" ht="12.75">
      <c r="A505" s="8"/>
      <c r="B505" s="8"/>
      <c r="C505" s="8"/>
      <c r="D505" s="8"/>
    </row>
    <row r="506" spans="1:4" ht="12.75">
      <c r="A506" s="8"/>
      <c r="B506" s="8"/>
      <c r="C506" s="8"/>
      <c r="D506" s="8"/>
    </row>
    <row r="507" spans="1:4" ht="12.75">
      <c r="A507" s="8"/>
      <c r="B507" s="8"/>
      <c r="C507" s="8"/>
      <c r="D507" s="8"/>
    </row>
    <row r="508" spans="1:4" ht="12.75">
      <c r="A508" s="8"/>
      <c r="B508" s="8"/>
      <c r="C508" s="8"/>
      <c r="D508" s="8"/>
    </row>
    <row r="509" spans="1:4" ht="12.75">
      <c r="A509" s="8"/>
      <c r="B509" s="8"/>
      <c r="C509" s="8"/>
      <c r="D509" s="8"/>
    </row>
    <row r="510" spans="1:4" ht="12.75">
      <c r="A510" s="8"/>
      <c r="B510" s="8"/>
      <c r="C510" s="8"/>
      <c r="D510" s="8"/>
    </row>
    <row r="511" spans="1:4" ht="12.75">
      <c r="A511" s="8"/>
      <c r="B511" s="8"/>
      <c r="C511" s="8"/>
      <c r="D511" s="8"/>
    </row>
    <row r="512" spans="1:4" ht="12.75">
      <c r="A512" s="8"/>
      <c r="B512" s="8"/>
      <c r="C512" s="8"/>
      <c r="D512" s="8"/>
    </row>
    <row r="513" spans="1:4" ht="12.75">
      <c r="A513" s="8"/>
      <c r="B513" s="8"/>
      <c r="C513" s="8"/>
      <c r="D513" s="8"/>
    </row>
    <row r="514" spans="1:4" ht="12.75">
      <c r="A514" s="8"/>
      <c r="B514" s="8"/>
      <c r="C514" s="8"/>
      <c r="D514" s="8"/>
    </row>
    <row r="515" spans="1:4" ht="12.75">
      <c r="A515" s="8"/>
      <c r="B515" s="8"/>
      <c r="C515" s="8"/>
      <c r="D515" s="8"/>
    </row>
    <row r="516" spans="1:4" ht="12.75">
      <c r="A516" s="8"/>
      <c r="B516" s="8"/>
      <c r="C516" s="8"/>
      <c r="D516" s="8"/>
    </row>
    <row r="517" spans="1:4" ht="12.75">
      <c r="A517" s="8"/>
      <c r="B517" s="8"/>
      <c r="C517" s="8"/>
      <c r="D517" s="8"/>
    </row>
    <row r="518" spans="1:4" ht="12.75">
      <c r="A518" s="8"/>
      <c r="B518" s="8"/>
      <c r="C518" s="8"/>
      <c r="D518" s="8"/>
    </row>
    <row r="519" spans="1:4" ht="12.75">
      <c r="A519" s="8"/>
      <c r="B519" s="8"/>
      <c r="C519" s="8"/>
      <c r="D519" s="8"/>
    </row>
    <row r="520" spans="1:4" ht="12.75">
      <c r="A520" s="8"/>
      <c r="B520" s="8"/>
      <c r="C520" s="8"/>
      <c r="D520" s="8"/>
    </row>
    <row r="521" spans="1:4" ht="12.75">
      <c r="A521" s="8"/>
      <c r="B521" s="8"/>
      <c r="C521" s="8"/>
      <c r="D521" s="8"/>
    </row>
    <row r="522" spans="1:4" ht="12.75">
      <c r="A522" s="8"/>
      <c r="B522" s="8"/>
      <c r="C522" s="8"/>
      <c r="D522" s="8"/>
    </row>
    <row r="523" spans="1:4" ht="12.75">
      <c r="A523" s="8"/>
      <c r="B523" s="8"/>
      <c r="C523" s="8"/>
      <c r="D523" s="8"/>
    </row>
    <row r="524" spans="1:4" ht="12.75">
      <c r="A524" s="8"/>
      <c r="B524" s="8"/>
      <c r="C524" s="8"/>
      <c r="D524" s="8"/>
    </row>
    <row r="525" spans="1:4" ht="12.75">
      <c r="A525" s="8"/>
      <c r="B525" s="8"/>
      <c r="C525" s="8"/>
      <c r="D525" s="8"/>
    </row>
    <row r="526" spans="1:4" ht="12.75">
      <c r="A526" s="8"/>
      <c r="B526" s="8"/>
      <c r="C526" s="8"/>
      <c r="D526" s="8"/>
    </row>
    <row r="527" spans="1:4" ht="12.75">
      <c r="A527" s="8"/>
      <c r="B527" s="8"/>
      <c r="C527" s="8"/>
      <c r="D527" s="8"/>
    </row>
    <row r="528" spans="1:4" ht="12.75">
      <c r="A528" s="8"/>
      <c r="B528" s="8"/>
      <c r="C528" s="8"/>
      <c r="D528" s="8"/>
    </row>
    <row r="529" spans="1:4" ht="12.75">
      <c r="A529" s="8"/>
      <c r="B529" s="8"/>
      <c r="C529" s="8"/>
      <c r="D529" s="8"/>
    </row>
    <row r="530" spans="1:4" ht="12.75">
      <c r="A530" s="8"/>
      <c r="B530" s="8"/>
      <c r="C530" s="8"/>
      <c r="D530" s="8"/>
    </row>
    <row r="531" spans="1:4" ht="12.75">
      <c r="A531" s="8"/>
      <c r="B531" s="8"/>
      <c r="C531" s="8"/>
      <c r="D531" s="8"/>
    </row>
    <row r="532" spans="1:4" ht="12.75">
      <c r="A532" s="8"/>
      <c r="B532" s="8"/>
      <c r="C532" s="8"/>
      <c r="D532" s="8"/>
    </row>
    <row r="533" spans="1:4" ht="12.75">
      <c r="A533" s="8"/>
      <c r="B533" s="8"/>
      <c r="C533" s="8"/>
      <c r="D533" s="8"/>
    </row>
    <row r="534" spans="1:4" ht="12.75">
      <c r="A534" s="8"/>
      <c r="B534" s="8"/>
      <c r="C534" s="8"/>
      <c r="D534" s="8"/>
    </row>
    <row r="535" spans="1:4" ht="12.75">
      <c r="A535" s="8"/>
      <c r="B535" s="8"/>
      <c r="C535" s="8"/>
      <c r="D535" s="8"/>
    </row>
    <row r="536" spans="1:4" ht="12.75">
      <c r="A536" s="8"/>
      <c r="B536" s="8"/>
      <c r="C536" s="8"/>
      <c r="D536" s="8"/>
    </row>
    <row r="537" spans="1:4" ht="12.75">
      <c r="A537" s="8"/>
      <c r="B537" s="8"/>
      <c r="C537" s="8"/>
      <c r="D537" s="8"/>
    </row>
    <row r="538" spans="1:4" ht="12.75">
      <c r="A538" s="8"/>
      <c r="B538" s="8"/>
      <c r="C538" s="8"/>
      <c r="D538" s="8"/>
    </row>
    <row r="539" spans="1:4" ht="12.75">
      <c r="A539" s="8"/>
      <c r="B539" s="8"/>
      <c r="C539" s="8"/>
      <c r="D539" s="8"/>
    </row>
    <row r="540" spans="1:4" ht="12.75">
      <c r="A540" s="8"/>
      <c r="B540" s="8"/>
      <c r="C540" s="8"/>
      <c r="D540" s="8"/>
    </row>
    <row r="541" spans="1:4" ht="12.75">
      <c r="A541" s="8"/>
      <c r="B541" s="8"/>
      <c r="C541" s="8"/>
      <c r="D541" s="8"/>
    </row>
    <row r="542" spans="1:4" ht="12.75">
      <c r="A542" s="8"/>
      <c r="B542" s="8"/>
      <c r="C542" s="8"/>
      <c r="D542" s="8"/>
    </row>
    <row r="543" spans="1:4" ht="12.75">
      <c r="A543" s="8"/>
      <c r="B543" s="8"/>
      <c r="C543" s="8"/>
      <c r="D543" s="8"/>
    </row>
    <row r="544" spans="1:4" ht="12.75">
      <c r="A544" s="8"/>
      <c r="B544" s="8"/>
      <c r="C544" s="8"/>
      <c r="D544" s="8"/>
    </row>
    <row r="545" spans="1:4" ht="12.75">
      <c r="A545" s="8"/>
      <c r="B545" s="8"/>
      <c r="C545" s="8"/>
      <c r="D545" s="8"/>
    </row>
    <row r="546" spans="1:4" ht="12.75">
      <c r="A546" s="8"/>
      <c r="B546" s="8"/>
      <c r="C546" s="8"/>
      <c r="D546" s="8"/>
    </row>
    <row r="547" spans="1:4" ht="12.75">
      <c r="A547" s="8"/>
      <c r="B547" s="8"/>
      <c r="C547" s="8"/>
      <c r="D547" s="8"/>
    </row>
    <row r="548" spans="1:4" ht="12.75">
      <c r="A548" s="8"/>
      <c r="B548" s="8"/>
      <c r="C548" s="8"/>
      <c r="D548" s="8"/>
    </row>
    <row r="549" spans="1:4" ht="12.75">
      <c r="A549" s="8"/>
      <c r="B549" s="8"/>
      <c r="C549" s="8"/>
      <c r="D549" s="8"/>
    </row>
    <row r="550" spans="1:4" ht="12.75">
      <c r="A550" s="8"/>
      <c r="B550" s="8"/>
      <c r="C550" s="8"/>
      <c r="D550" s="8"/>
    </row>
    <row r="551" spans="1:4" ht="12.75">
      <c r="A551" s="8"/>
      <c r="B551" s="8"/>
      <c r="C551" s="8"/>
      <c r="D551" s="8"/>
    </row>
    <row r="552" spans="1:4" ht="12.75">
      <c r="A552" s="8"/>
      <c r="B552" s="8"/>
      <c r="C552" s="8"/>
      <c r="D552" s="8"/>
    </row>
    <row r="553" spans="1:4" ht="12.75">
      <c r="A553" s="8"/>
      <c r="B553" s="8"/>
      <c r="C553" s="8"/>
      <c r="D553" s="8"/>
    </row>
    <row r="554" spans="1:4" ht="12.75">
      <c r="A554" s="8"/>
      <c r="B554" s="8"/>
      <c r="C554" s="8"/>
      <c r="D554" s="8"/>
    </row>
    <row r="555" spans="1:4" ht="12.75">
      <c r="A555" s="8"/>
      <c r="B555" s="8"/>
      <c r="C555" s="8"/>
      <c r="D555" s="8"/>
    </row>
    <row r="556" spans="1:4" ht="12.75">
      <c r="A556" s="8"/>
      <c r="B556" s="8"/>
      <c r="C556" s="8"/>
      <c r="D556" s="8"/>
    </row>
    <row r="557" spans="1:4" ht="12.75">
      <c r="A557" s="8"/>
      <c r="B557" s="8"/>
      <c r="C557" s="8"/>
      <c r="D557" s="8"/>
    </row>
    <row r="558" spans="1:4" ht="12.75">
      <c r="A558" s="8"/>
      <c r="B558" s="8"/>
      <c r="C558" s="8"/>
      <c r="D558" s="8"/>
    </row>
    <row r="559" spans="1:4" ht="12.75">
      <c r="A559" s="8"/>
      <c r="B559" s="8"/>
      <c r="C559" s="8"/>
      <c r="D559" s="8"/>
    </row>
    <row r="560" spans="1:4" ht="12.75">
      <c r="A560" s="8"/>
      <c r="B560" s="8"/>
      <c r="C560" s="8"/>
      <c r="D560" s="8"/>
    </row>
    <row r="561" spans="1:4" ht="12.75">
      <c r="A561" s="8"/>
      <c r="B561" s="8"/>
      <c r="C561" s="8"/>
      <c r="D561" s="8"/>
    </row>
    <row r="562" spans="1:4" ht="12.75">
      <c r="A562" s="8"/>
      <c r="B562" s="8"/>
      <c r="C562" s="8"/>
      <c r="D562" s="8"/>
    </row>
    <row r="563" spans="1:4" ht="12.75">
      <c r="A563" s="8"/>
      <c r="B563" s="8"/>
      <c r="C563" s="8"/>
      <c r="D563" s="8"/>
    </row>
    <row r="564" spans="1:4" ht="12.75">
      <c r="A564" s="8"/>
      <c r="B564" s="8"/>
      <c r="C564" s="8"/>
      <c r="D564" s="8"/>
    </row>
    <row r="565" spans="1:4" ht="12.75">
      <c r="A565" s="8"/>
      <c r="B565" s="8"/>
      <c r="C565" s="8"/>
      <c r="D565" s="8"/>
    </row>
    <row r="566" spans="1:4" ht="12.75">
      <c r="A566" s="8"/>
      <c r="B566" s="8"/>
      <c r="C566" s="8"/>
      <c r="D566" s="8"/>
    </row>
    <row r="567" spans="1:4" ht="12.75">
      <c r="A567" s="8"/>
      <c r="B567" s="8"/>
      <c r="C567" s="8"/>
      <c r="D567" s="8"/>
    </row>
    <row r="568" spans="1:4" ht="12.75">
      <c r="A568" s="8"/>
      <c r="B568" s="8"/>
      <c r="C568" s="8"/>
      <c r="D568" s="8"/>
    </row>
    <row r="569" spans="1:4" ht="12.75">
      <c r="A569" s="8"/>
      <c r="B569" s="8"/>
      <c r="C569" s="8"/>
      <c r="D569" s="8"/>
    </row>
    <row r="570" spans="1:4" ht="12.75">
      <c r="A570" s="8"/>
      <c r="B570" s="8"/>
      <c r="C570" s="8"/>
      <c r="D570" s="8"/>
    </row>
    <row r="571" spans="1:4" ht="12.75">
      <c r="A571" s="8"/>
      <c r="B571" s="8"/>
      <c r="C571" s="8"/>
      <c r="D571" s="8"/>
    </row>
    <row r="572" spans="1:4" ht="12.75">
      <c r="A572" s="8"/>
      <c r="B572" s="8"/>
      <c r="C572" s="8"/>
      <c r="D572" s="8"/>
    </row>
    <row r="573" spans="1:4" ht="12.75">
      <c r="A573" s="8"/>
      <c r="B573" s="8"/>
      <c r="C573" s="8"/>
      <c r="D573" s="8"/>
    </row>
    <row r="574" spans="1:4" ht="12.75">
      <c r="A574" s="8"/>
      <c r="B574" s="8"/>
      <c r="C574" s="8"/>
      <c r="D574" s="8"/>
    </row>
    <row r="575" spans="1:4" ht="12.75">
      <c r="A575" s="8"/>
      <c r="B575" s="8"/>
      <c r="C575" s="8"/>
      <c r="D575" s="8"/>
    </row>
    <row r="576" spans="1:4" ht="12.75">
      <c r="A576" s="8"/>
      <c r="B576" s="8"/>
      <c r="C576" s="8"/>
      <c r="D576" s="8"/>
    </row>
    <row r="577" spans="1:4" ht="12.75">
      <c r="A577" s="8"/>
      <c r="B577" s="8"/>
      <c r="C577" s="8"/>
      <c r="D577" s="8"/>
    </row>
    <row r="578" spans="1:4" ht="12.75">
      <c r="A578" s="8"/>
      <c r="B578" s="8"/>
      <c r="C578" s="8"/>
      <c r="D578" s="8"/>
    </row>
    <row r="579" spans="1:4" ht="12.75">
      <c r="A579" s="8"/>
      <c r="B579" s="8"/>
      <c r="C579" s="8"/>
      <c r="D579" s="8"/>
    </row>
    <row r="580" spans="1:4" ht="12.75">
      <c r="A580" s="8"/>
      <c r="B580" s="8"/>
      <c r="C580" s="8"/>
      <c r="D580" s="8"/>
    </row>
    <row r="581" spans="1:4" ht="12.75">
      <c r="A581" s="8"/>
      <c r="B581" s="8"/>
      <c r="C581" s="8"/>
      <c r="D581" s="8"/>
    </row>
    <row r="582" spans="1:4" ht="12.75">
      <c r="A582" s="8"/>
      <c r="B582" s="8"/>
      <c r="C582" s="8"/>
      <c r="D582" s="8"/>
    </row>
    <row r="583" spans="1:4" ht="12.75">
      <c r="A583" s="8"/>
      <c r="B583" s="8"/>
      <c r="C583" s="8"/>
      <c r="D583" s="8"/>
    </row>
    <row r="584" spans="1:4" ht="12.75">
      <c r="A584" s="8"/>
      <c r="B584" s="8"/>
      <c r="C584" s="8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8"/>
      <c r="D586" s="8"/>
    </row>
    <row r="587" spans="1:4" ht="12.75">
      <c r="A587" s="8"/>
      <c r="B587" s="8"/>
      <c r="C587" s="8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8"/>
      <c r="B618" s="8"/>
      <c r="C618" s="8"/>
      <c r="D618" s="8"/>
    </row>
    <row r="619" spans="1:4" ht="12.75">
      <c r="A619" s="8"/>
      <c r="B619" s="8"/>
      <c r="C619" s="8"/>
      <c r="D619" s="8"/>
    </row>
    <row r="620" spans="1:4" ht="12.75">
      <c r="A620" s="8"/>
      <c r="B620" s="8"/>
      <c r="C620" s="8"/>
      <c r="D620" s="8"/>
    </row>
    <row r="621" spans="1:4" ht="12.75">
      <c r="A621" s="8"/>
      <c r="B621" s="8"/>
      <c r="C621" s="8"/>
      <c r="D621" s="8"/>
    </row>
    <row r="622" spans="1:4" ht="12.75">
      <c r="A622" s="8"/>
      <c r="B622" s="8"/>
      <c r="C622" s="8"/>
      <c r="D622" s="8"/>
    </row>
    <row r="623" spans="1:4" ht="12.75">
      <c r="A623" s="8"/>
      <c r="B623" s="8"/>
      <c r="C623" s="8"/>
      <c r="D623" s="8"/>
    </row>
    <row r="624" spans="1:4" ht="12.75">
      <c r="A624" s="8"/>
      <c r="B624" s="8"/>
      <c r="C624" s="8"/>
      <c r="D624" s="8"/>
    </row>
    <row r="625" spans="1:4" ht="12.75">
      <c r="A625" s="8"/>
      <c r="B625" s="8"/>
      <c r="C625" s="8"/>
      <c r="D625" s="8"/>
    </row>
    <row r="626" spans="1:4" ht="12.75">
      <c r="A626" s="8"/>
      <c r="B626" s="8"/>
      <c r="C626" s="8"/>
      <c r="D626" s="8"/>
    </row>
    <row r="627" spans="1:4" ht="12.75">
      <c r="A627" s="8"/>
      <c r="B627" s="8"/>
      <c r="C627" s="8"/>
      <c r="D627" s="8"/>
    </row>
    <row r="628" spans="1:4" ht="12.75">
      <c r="A628" s="8"/>
      <c r="B628" s="8"/>
      <c r="C628" s="8"/>
      <c r="D628" s="8"/>
    </row>
    <row r="629" spans="1:4" ht="12.75">
      <c r="A629" s="8"/>
      <c r="B629" s="8"/>
      <c r="C629" s="8"/>
      <c r="D629" s="8"/>
    </row>
    <row r="630" spans="1:4" ht="12.75">
      <c r="A630" s="8"/>
      <c r="B630" s="8"/>
      <c r="C630" s="8"/>
      <c r="D630" s="8"/>
    </row>
    <row r="631" spans="1:4" ht="12.75">
      <c r="A631" s="8"/>
      <c r="B631" s="8"/>
      <c r="C631" s="8"/>
      <c r="D631" s="8"/>
    </row>
    <row r="632" spans="1:4" ht="12.75">
      <c r="A632" s="8"/>
      <c r="B632" s="8"/>
      <c r="C632" s="8"/>
      <c r="D632" s="8"/>
    </row>
    <row r="633" spans="1:4" ht="12.75">
      <c r="A633" s="8"/>
      <c r="B633" s="8"/>
      <c r="C633" s="8"/>
      <c r="D633" s="8"/>
    </row>
    <row r="634" spans="1:4" ht="12.75">
      <c r="A634" s="8"/>
      <c r="B634" s="8"/>
      <c r="C634" s="8"/>
      <c r="D634" s="8"/>
    </row>
    <row r="635" spans="1:4" ht="12.75">
      <c r="A635" s="8"/>
      <c r="B635" s="8"/>
      <c r="C635" s="8"/>
      <c r="D635" s="8"/>
    </row>
    <row r="636" spans="1:4" ht="12.75">
      <c r="A636" s="8"/>
      <c r="B636" s="8"/>
      <c r="C636" s="8"/>
      <c r="D636" s="8"/>
    </row>
    <row r="637" spans="1:4" ht="12.75">
      <c r="A637" s="8"/>
      <c r="B637" s="8"/>
      <c r="C637" s="8"/>
      <c r="D637" s="8"/>
    </row>
    <row r="638" spans="1:4" ht="12.75">
      <c r="A638" s="8"/>
      <c r="B638" s="8"/>
      <c r="C638" s="8"/>
      <c r="D638" s="8"/>
    </row>
    <row r="639" spans="1:4" ht="12.75">
      <c r="A639" s="8"/>
      <c r="B639" s="8"/>
      <c r="C639" s="8"/>
      <c r="D639" s="8"/>
    </row>
    <row r="640" spans="1:4" ht="12.75">
      <c r="A640" s="8"/>
      <c r="B640" s="8"/>
      <c r="C640" s="8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8"/>
      <c r="D642" s="8"/>
    </row>
    <row r="643" spans="1:4" ht="12.75">
      <c r="A643" s="8"/>
      <c r="B643" s="8"/>
      <c r="C643" s="8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2" ht="12.75">
      <c r="A650" s="8"/>
      <c r="B650" s="8"/>
    </row>
    <row r="651" spans="1:2" ht="12.75">
      <c r="A651" s="8"/>
      <c r="B651" s="8"/>
    </row>
    <row r="652" spans="1:2" ht="12.75">
      <c r="A652" s="8"/>
      <c r="B652" s="8"/>
    </row>
    <row r="653" spans="1:2" ht="12.75">
      <c r="A653" s="8"/>
      <c r="B653" s="8"/>
    </row>
    <row r="654" spans="1:2" ht="12.75">
      <c r="A654" s="8"/>
      <c r="B654" s="8"/>
    </row>
    <row r="655" spans="1:2" ht="12.75">
      <c r="A655" s="8"/>
      <c r="B655" s="8"/>
    </row>
    <row r="656" spans="1:2" ht="12.75">
      <c r="A656" s="8"/>
      <c r="B656" s="8"/>
    </row>
    <row r="657" spans="1:2" ht="12.75">
      <c r="A657" s="8"/>
      <c r="B657" s="8"/>
    </row>
    <row r="658" spans="1:2" ht="12.75">
      <c r="A658" s="8"/>
      <c r="B658" s="8"/>
    </row>
    <row r="659" spans="1:2" ht="12.75">
      <c r="A659" s="8"/>
      <c r="B659" s="8"/>
    </row>
    <row r="660" spans="1:2" ht="12.75">
      <c r="A660" s="8"/>
      <c r="B660" s="8"/>
    </row>
    <row r="661" spans="1:2" ht="12.75">
      <c r="A661" s="8"/>
      <c r="B661" s="8"/>
    </row>
    <row r="662" spans="1:2" ht="12.75">
      <c r="A662" s="8"/>
      <c r="B662" s="8"/>
    </row>
    <row r="663" spans="1:2" ht="12.75">
      <c r="A663" s="8"/>
      <c r="B663" s="8"/>
    </row>
    <row r="664" spans="1:2" ht="12.75">
      <c r="A664" s="8"/>
      <c r="B664" s="8"/>
    </row>
    <row r="665" spans="1:2" ht="12.75">
      <c r="A665" s="8"/>
      <c r="B665" s="8"/>
    </row>
    <row r="666" spans="1:2" ht="12.75">
      <c r="A666" s="8"/>
      <c r="B666" s="8"/>
    </row>
    <row r="667" spans="1:2" ht="12.75">
      <c r="A667" s="8"/>
      <c r="B667" s="8"/>
    </row>
    <row r="668" spans="1:2" ht="12.75">
      <c r="A668" s="8"/>
      <c r="B668" s="8"/>
    </row>
    <row r="669" spans="1:2" ht="12.75">
      <c r="A669" s="8"/>
      <c r="B669" s="8"/>
    </row>
    <row r="670" spans="1:2" ht="12.75">
      <c r="A670" s="8"/>
      <c r="B670" s="8"/>
    </row>
    <row r="671" spans="1:2" ht="12.75">
      <c r="A671" s="8"/>
      <c r="B671" s="8"/>
    </row>
    <row r="672" spans="1:2" ht="12.75">
      <c r="A672" s="8"/>
      <c r="B672" s="8"/>
    </row>
    <row r="673" spans="1:2" ht="12.75">
      <c r="A673" s="8"/>
      <c r="B673" s="8"/>
    </row>
    <row r="674" spans="1:2" ht="12.75">
      <c r="A674" s="8"/>
      <c r="B674" s="8"/>
    </row>
    <row r="675" spans="1:2" ht="12.75">
      <c r="A675" s="8"/>
      <c r="B675" s="8"/>
    </row>
    <row r="676" spans="1:2" ht="12.75">
      <c r="A676" s="8"/>
      <c r="B676" s="8"/>
    </row>
    <row r="677" spans="1:2" ht="12.75">
      <c r="A677" s="8"/>
      <c r="B677" s="8"/>
    </row>
    <row r="678" spans="1:2" ht="12.75">
      <c r="A678" s="8"/>
      <c r="B678" s="8"/>
    </row>
    <row r="679" spans="1:2" ht="12.75">
      <c r="A679" s="8"/>
      <c r="B679" s="8"/>
    </row>
    <row r="680" spans="1:2" ht="12.75">
      <c r="A680" s="8"/>
      <c r="B680" s="8"/>
    </row>
    <row r="681" spans="1:2" ht="12.75">
      <c r="A681" s="8"/>
      <c r="B681" s="8"/>
    </row>
    <row r="682" spans="1:2" ht="12.75">
      <c r="A682" s="8"/>
      <c r="B682" s="8"/>
    </row>
    <row r="683" spans="1:2" ht="12.75">
      <c r="A683" s="8"/>
      <c r="B683" s="8"/>
    </row>
    <row r="684" spans="1:2" ht="12.75">
      <c r="A684" s="8"/>
      <c r="B684" s="8"/>
    </row>
  </sheetData>
  <mergeCells count="2">
    <mergeCell ref="D23:G23"/>
    <mergeCell ref="D24:G24"/>
  </mergeCells>
  <hyperlinks>
    <hyperlink ref="D2:F2" r:id="rId1" display="http://www.pronostici.nelweb.it"/>
    <hyperlink ref="D2" r:id="rId2" display="http://www.calciomania.135.it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CN695"/>
  <sheetViews>
    <sheetView showZeros="0" workbookViewId="0" topLeftCell="A4">
      <selection activeCell="H33" sqref="H33"/>
    </sheetView>
  </sheetViews>
  <sheetFormatPr defaultColWidth="9.140625" defaultRowHeight="12.75"/>
  <cols>
    <col min="1" max="1" width="1.8515625" style="0" customWidth="1"/>
    <col min="2" max="2" width="4.57421875" style="0" customWidth="1"/>
    <col min="3" max="3" width="2.28125" style="0" customWidth="1"/>
    <col min="4" max="4" width="14.28125" style="0" customWidth="1"/>
    <col min="5" max="5" width="12.28125" style="0" customWidth="1"/>
    <col min="6" max="6" width="5.7109375" style="0" customWidth="1"/>
    <col min="7" max="7" width="7.7109375" style="0" customWidth="1"/>
    <col min="8" max="17" width="9.421875" style="0" customWidth="1"/>
    <col min="18" max="58" width="10.7109375" style="0" customWidth="1"/>
  </cols>
  <sheetData>
    <row r="1" spans="1:82" ht="1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2" ht="10.5" customHeight="1">
      <c r="A2" s="7"/>
      <c r="B2" s="7"/>
      <c r="C2" s="7"/>
      <c r="D2" s="7"/>
      <c r="E2" s="7"/>
      <c r="F2" s="7"/>
      <c r="G2" s="7"/>
      <c r="H2" s="14">
        <v>1234</v>
      </c>
      <c r="I2" s="14">
        <v>1256</v>
      </c>
      <c r="J2" s="14">
        <v>1278</v>
      </c>
      <c r="K2" s="14">
        <v>1358</v>
      </c>
      <c r="L2" s="14">
        <v>1369</v>
      </c>
      <c r="M2" s="14">
        <v>1467</v>
      </c>
      <c r="N2" s="14">
        <v>1489</v>
      </c>
      <c r="O2" s="14">
        <v>1579</v>
      </c>
      <c r="P2" s="14">
        <v>2357</v>
      </c>
      <c r="Q2" s="14">
        <v>2389</v>
      </c>
      <c r="R2" s="14">
        <v>2459</v>
      </c>
      <c r="S2" s="14">
        <v>2468</v>
      </c>
      <c r="T2" s="14">
        <v>2679</v>
      </c>
      <c r="U2" s="14">
        <v>3456</v>
      </c>
      <c r="V2" s="14">
        <v>3479</v>
      </c>
      <c r="W2" s="14">
        <v>3678</v>
      </c>
      <c r="X2" s="14">
        <v>4578</v>
      </c>
      <c r="Y2" s="14">
        <v>5689</v>
      </c>
      <c r="Z2" s="14"/>
      <c r="AA2" s="14"/>
      <c r="AB2" s="14"/>
      <c r="AC2" s="13"/>
      <c r="AD2" s="13"/>
      <c r="AE2" s="13"/>
      <c r="AF2" s="13"/>
      <c r="AG2" s="13"/>
      <c r="AH2" s="13"/>
      <c r="AI2" s="13"/>
      <c r="AJ2" s="7"/>
      <c r="AK2" s="7"/>
      <c r="AL2" s="7"/>
      <c r="AM2" s="7"/>
      <c r="AN2" s="7"/>
      <c r="AO2" s="7"/>
      <c r="AP2" s="7"/>
      <c r="AQ2" s="7"/>
      <c r="AR2" s="7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ht="10.5" customHeight="1">
      <c r="A3" s="7"/>
      <c r="B3" s="7"/>
      <c r="C3" s="7"/>
      <c r="D3" s="108" t="s">
        <v>51</v>
      </c>
      <c r="E3" s="107"/>
      <c r="F3" s="107"/>
      <c r="G3" s="9"/>
      <c r="H3" s="60" t="str">
        <f>IF(B11="NO","0",IF(B11&gt;0,"1"))</f>
        <v>1</v>
      </c>
      <c r="I3" s="60" t="str">
        <f>IF(B11="NO","0",IF(B11&gt;0,"1"))</f>
        <v>1</v>
      </c>
      <c r="J3" s="60" t="str">
        <f>IF(B11="NO","0",IF(B11&gt;0,"1"))</f>
        <v>1</v>
      </c>
      <c r="K3" s="60" t="str">
        <f>IF(B11="NO","0",IF(B11&gt;0,"1"))</f>
        <v>1</v>
      </c>
      <c r="L3" s="60" t="str">
        <f>IF(B11="NO","0",IF(B11&gt;0,"1"))</f>
        <v>1</v>
      </c>
      <c r="M3" s="60" t="str">
        <f>IF(B11="NO","0",IF(B11&gt;0,"1"))</f>
        <v>1</v>
      </c>
      <c r="N3" s="60" t="str">
        <f>IF(B11="NO","0",IF(B11&gt;0,"1"))</f>
        <v>1</v>
      </c>
      <c r="O3" s="60" t="str">
        <f>IF(B11="NO","0",IF(B11&gt;0,"1"))</f>
        <v>1</v>
      </c>
      <c r="P3" s="60" t="str">
        <f>IF(B12="NO","0",IF(B12&gt;0,"1"))</f>
        <v>1</v>
      </c>
      <c r="Q3" s="60" t="str">
        <f>IF(B12="NO","0",IF(B12&gt;0,"1"))</f>
        <v>1</v>
      </c>
      <c r="R3" s="60" t="str">
        <f>IF(B12="NO","0",IF(B12&gt;0,"1"))</f>
        <v>1</v>
      </c>
      <c r="S3" s="60" t="str">
        <f>IF(B12="NO","0",IF(B12&gt;0,"1"))</f>
        <v>1</v>
      </c>
      <c r="T3" s="60" t="str">
        <f>IF(B12="NO","0",IF(B12&gt;0,"1"))</f>
        <v>1</v>
      </c>
      <c r="U3" s="60" t="str">
        <f>IF(B13="NO","0",IF(B13&gt;0,"1"))</f>
        <v>1</v>
      </c>
      <c r="V3" s="60" t="str">
        <f>IF(B13="NO","0",IF(B13&gt;0,"1"))</f>
        <v>1</v>
      </c>
      <c r="W3" s="60" t="str">
        <f>IF(B13="NO","0",IF(B13&gt;0,"1"))</f>
        <v>1</v>
      </c>
      <c r="X3" s="60" t="str">
        <f>IF(B14="NO","0",IF(B14&gt;0,"1"))</f>
        <v>1</v>
      </c>
      <c r="Y3" s="60" t="str">
        <f>IF(B15="NO","0",IF(B15&gt;0,"1"))</f>
        <v>1</v>
      </c>
      <c r="Z3" s="14"/>
      <c r="AA3" s="14"/>
      <c r="AB3" s="14"/>
      <c r="AC3" s="13"/>
      <c r="AD3" s="13"/>
      <c r="AE3" s="13"/>
      <c r="AF3" s="13"/>
      <c r="AG3" s="13"/>
      <c r="AH3" s="13"/>
      <c r="AI3" s="13"/>
      <c r="AJ3" s="7"/>
      <c r="AK3" s="7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10.5" customHeight="1">
      <c r="A4" s="7"/>
      <c r="B4" s="7"/>
      <c r="C4" s="7"/>
      <c r="D4" s="7"/>
      <c r="E4" s="7"/>
      <c r="F4" s="7"/>
      <c r="G4" s="7"/>
      <c r="H4" s="60" t="str">
        <f>IF(B12="NO","0",IF(B12&gt;0,"1"))</f>
        <v>1</v>
      </c>
      <c r="I4" s="60" t="str">
        <f>IF(B12="NO","0",IF(B12&gt;0,"1"))</f>
        <v>1</v>
      </c>
      <c r="J4" s="60" t="str">
        <f>IF(B12="NO","0",IF(B12&gt;0,"1"))</f>
        <v>1</v>
      </c>
      <c r="K4" s="60" t="str">
        <f>IF(B13="NO","0",IF(B13&gt;0,"1"))</f>
        <v>1</v>
      </c>
      <c r="L4" s="60" t="str">
        <f>IF(B13="NO","0",IF(B13&gt;0,"1"))</f>
        <v>1</v>
      </c>
      <c r="M4" s="60" t="str">
        <f>IF(B14="NO","0",IF(B14&gt;0,"1"))</f>
        <v>1</v>
      </c>
      <c r="N4" s="60" t="str">
        <f>IF(B14="NO","0",IF(B14&gt;0,"1"))</f>
        <v>1</v>
      </c>
      <c r="O4" s="60" t="str">
        <f>IF(B15="NO","0",IF(B15&gt;0,"1"))</f>
        <v>1</v>
      </c>
      <c r="P4" s="60" t="str">
        <f>IF(B13="NO","0",IF(B13&gt;0,"1"))</f>
        <v>1</v>
      </c>
      <c r="Q4" s="60" t="str">
        <f>IF(B13="NO","0",IF(B13&gt;0,"1"))</f>
        <v>1</v>
      </c>
      <c r="R4" s="60" t="str">
        <f>IF(B14="NO","0",IF(B14&gt;0,"1"))</f>
        <v>1</v>
      </c>
      <c r="S4" s="60" t="str">
        <f>IF(B14="NO","0",IF(B14&gt;0,"1"))</f>
        <v>1</v>
      </c>
      <c r="T4" s="60" t="str">
        <f>IF(B16="NO","0",IF(B16&gt;0,"1"))</f>
        <v>0</v>
      </c>
      <c r="U4" s="60" t="str">
        <f>IF(B14="NO","0",IF(B14&gt;0,"1"))</f>
        <v>1</v>
      </c>
      <c r="V4" s="60" t="str">
        <f>IF(B14="NO","0",IF(B14&gt;0,"1"))</f>
        <v>1</v>
      </c>
      <c r="W4" s="60" t="str">
        <f>IF(B16="NO","0",IF(B16&gt;0,"1"))</f>
        <v>0</v>
      </c>
      <c r="X4" s="60" t="str">
        <f>IF(B15="NO","0",IF(B15&gt;0,"1"))</f>
        <v>1</v>
      </c>
      <c r="Y4" s="60" t="str">
        <f>IF(B16="NO","0",IF(B16&gt;0,"1"))</f>
        <v>0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0.5" customHeight="1">
      <c r="A5" s="7"/>
      <c r="B5" s="7"/>
      <c r="C5" s="7"/>
      <c r="D5" s="7"/>
      <c r="E5" s="7"/>
      <c r="F5" s="7"/>
      <c r="G5" s="7"/>
      <c r="H5" s="60" t="str">
        <f>IF(B13="NO","0",IF(B13&gt;0,"1"))</f>
        <v>1</v>
      </c>
      <c r="I5" s="60" t="str">
        <f>IF(B15="NO","0",IF(B15&gt;0,"1"))</f>
        <v>1</v>
      </c>
      <c r="J5" s="60" t="str">
        <f>IF(B17="NO","0",IF(B17&gt;0,"1"))</f>
        <v>0</v>
      </c>
      <c r="K5" s="60" t="str">
        <f>IF(B15="NO","0",IF(B15&gt;0,"1"))</f>
        <v>1</v>
      </c>
      <c r="L5" s="60" t="str">
        <f>IF(B16="NO","0",IF(B16&gt;0,"1"))</f>
        <v>0</v>
      </c>
      <c r="M5" s="60" t="str">
        <f>IF(B16="NO","0",IF(B16&gt;0,"1"))</f>
        <v>0</v>
      </c>
      <c r="N5" s="60" t="str">
        <f>IF(B18="NO","0",IF(B18&gt;0,"1"))</f>
        <v>0</v>
      </c>
      <c r="O5" s="60" t="str">
        <f>IF(B17="NO","0",IF(B17&gt;0,"1"))</f>
        <v>0</v>
      </c>
      <c r="P5" s="60" t="str">
        <f>IF(B15="NO","0",IF(B15&gt;0,"1"))</f>
        <v>1</v>
      </c>
      <c r="Q5" s="60" t="str">
        <f>IF(B18="NO","0",IF(B18&gt;0,"1"))</f>
        <v>0</v>
      </c>
      <c r="R5" s="60" t="str">
        <f>IF(B15="NO","0",IF(B15&gt;0,"1"))</f>
        <v>1</v>
      </c>
      <c r="S5" s="60" t="str">
        <f>IF(B16="NO","0",IF(B16&gt;0,"1"))</f>
        <v>0</v>
      </c>
      <c r="T5" s="60" t="str">
        <f>IF(B17="NO","0",IF(B17&gt;0,"1"))</f>
        <v>0</v>
      </c>
      <c r="U5" s="60" t="str">
        <f>IF(B15="NO","0",IF(B15&gt;0,"1"))</f>
        <v>1</v>
      </c>
      <c r="V5" s="60" t="str">
        <f>IF(B17="NO","0",IF(B17&gt;0,"1"))</f>
        <v>0</v>
      </c>
      <c r="W5" s="60" t="str">
        <f>IF(B17="NO","0",IF(B17&gt;0,"1"))</f>
        <v>0</v>
      </c>
      <c r="X5" s="60" t="str">
        <f>IF(B17="NO","0",IF(B17&gt;0,"1"))</f>
        <v>0</v>
      </c>
      <c r="Y5" s="60" t="str">
        <f>IF(B18="NO","0",IF(B18&gt;0,"1"))</f>
        <v>0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0.5" customHeight="1">
      <c r="A6" s="7"/>
      <c r="B6" s="7"/>
      <c r="C6" s="7"/>
      <c r="D6" s="7"/>
      <c r="E6" s="7"/>
      <c r="F6" s="7"/>
      <c r="G6" s="7"/>
      <c r="H6" s="60" t="str">
        <f>IF(B14="NO","0",IF(B14&gt;0,"1"))</f>
        <v>1</v>
      </c>
      <c r="I6" s="60" t="str">
        <f>IF(B16="NO","0",IF(B16&gt;0,"1"))</f>
        <v>0</v>
      </c>
      <c r="J6" s="60" t="str">
        <f>IF(B18="NO","0",IF(B18&gt;0,"1"))</f>
        <v>0</v>
      </c>
      <c r="K6" s="60" t="str">
        <f>IF(B18="NO","0",IF(B18&gt;0,"1"))</f>
        <v>0</v>
      </c>
      <c r="L6" s="60" t="str">
        <f>IF(B19="NO","0",IF(B19&gt;0,"1"))</f>
        <v>1</v>
      </c>
      <c r="M6" s="60" t="str">
        <f>IF(B17="NO","0",IF(B17&gt;0,"1"))</f>
        <v>0</v>
      </c>
      <c r="N6" s="60" t="str">
        <f>IF(B19="NO","0",IF(B19&gt;0,"1"))</f>
        <v>1</v>
      </c>
      <c r="O6" s="60" t="str">
        <f>IF(B19="NO","0",IF(B19&gt;0,"1"))</f>
        <v>1</v>
      </c>
      <c r="P6" s="60" t="str">
        <f>IF(B17="NO","0",IF(B17&gt;0,"1"))</f>
        <v>0</v>
      </c>
      <c r="Q6" s="60" t="str">
        <f>IF(B19="NO","0",IF(B19&gt;0,"1"))</f>
        <v>1</v>
      </c>
      <c r="R6" s="60" t="str">
        <f>IF(B19="NO","0",IF(B19&gt;0,"1"))</f>
        <v>1</v>
      </c>
      <c r="S6" s="60" t="str">
        <f>IF(B18="NO","0",IF(B18&gt;0,"1"))</f>
        <v>0</v>
      </c>
      <c r="T6" s="60" t="str">
        <f>IF(B19="NO","0",IF(B19&gt;0,"1"))</f>
        <v>1</v>
      </c>
      <c r="U6" s="60" t="str">
        <f>IF(B16="NO","0",IF(B16&gt;0,"1"))</f>
        <v>0</v>
      </c>
      <c r="V6" s="60" t="str">
        <f>IF(B19="NO","0",IF(B19&gt;0,"1"))</f>
        <v>1</v>
      </c>
      <c r="W6" s="60" t="str">
        <f>IF(B18="NO","0",IF(B18&gt;0,"1"))</f>
        <v>0</v>
      </c>
      <c r="X6" s="60" t="str">
        <f>IF(B18="NO","0",IF(B18&gt;0,"1"))</f>
        <v>0</v>
      </c>
      <c r="Y6" s="60" t="str">
        <f>IF(B19="NO","0",IF(B19&gt;0,"1"))</f>
        <v>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ht="10.5" customHeight="1">
      <c r="A7" s="7"/>
      <c r="B7" s="7"/>
      <c r="C7" s="7"/>
      <c r="D7" s="7"/>
      <c r="E7" s="7"/>
      <c r="F7" s="7"/>
      <c r="G7" s="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ht="10.5" customHeight="1">
      <c r="A8" s="7"/>
      <c r="B8" s="7"/>
      <c r="C8" s="7"/>
      <c r="D8" s="7"/>
      <c r="E8" s="7"/>
      <c r="F8" s="7"/>
      <c r="G8" s="9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ht="10.5" customHeight="1">
      <c r="A9" s="7"/>
      <c r="B9" s="7"/>
      <c r="C9" s="7"/>
      <c r="D9" s="7"/>
      <c r="E9" s="7"/>
      <c r="F9" s="7"/>
      <c r="G9" s="9"/>
      <c r="H9" s="61">
        <f aca="true" t="shared" si="0" ref="H9:Y9">H3+H4+H5+H6</f>
        <v>4</v>
      </c>
      <c r="I9" s="61">
        <f t="shared" si="0"/>
        <v>3</v>
      </c>
      <c r="J9" s="61">
        <f t="shared" si="0"/>
        <v>2</v>
      </c>
      <c r="K9" s="61">
        <f t="shared" si="0"/>
        <v>3</v>
      </c>
      <c r="L9" s="61">
        <f t="shared" si="0"/>
        <v>3</v>
      </c>
      <c r="M9" s="61">
        <f t="shared" si="0"/>
        <v>2</v>
      </c>
      <c r="N9" s="61">
        <f t="shared" si="0"/>
        <v>3</v>
      </c>
      <c r="O9" s="61">
        <f t="shared" si="0"/>
        <v>3</v>
      </c>
      <c r="P9" s="61">
        <f t="shared" si="0"/>
        <v>3</v>
      </c>
      <c r="Q9" s="61">
        <f t="shared" si="0"/>
        <v>3</v>
      </c>
      <c r="R9" s="62">
        <f t="shared" si="0"/>
        <v>4</v>
      </c>
      <c r="S9" s="62">
        <f t="shared" si="0"/>
        <v>2</v>
      </c>
      <c r="T9" s="62">
        <f t="shared" si="0"/>
        <v>2</v>
      </c>
      <c r="U9" s="62">
        <f t="shared" si="0"/>
        <v>3</v>
      </c>
      <c r="V9" s="62">
        <f t="shared" si="0"/>
        <v>3</v>
      </c>
      <c r="W9" s="62">
        <f t="shared" si="0"/>
        <v>1</v>
      </c>
      <c r="X9" s="62">
        <f t="shared" si="0"/>
        <v>2</v>
      </c>
      <c r="Y9" s="62">
        <f t="shared" si="0"/>
        <v>2</v>
      </c>
      <c r="Z9" s="62"/>
      <c r="AA9" s="13"/>
      <c r="AB9" s="13"/>
      <c r="AC9" s="13"/>
      <c r="AD9" s="13"/>
      <c r="AE9" s="13"/>
      <c r="AF9" s="13"/>
      <c r="AG9" s="13"/>
      <c r="AH9" s="13"/>
      <c r="AI9" s="13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ht="10.5" customHeight="1" thickBot="1">
      <c r="A10" s="7"/>
      <c r="B10" s="13"/>
      <c r="C10" s="13"/>
      <c r="D10" s="13"/>
      <c r="E10" s="13"/>
      <c r="F10" s="13"/>
      <c r="G10" s="13"/>
      <c r="H10" s="14">
        <f>PRODUCT(G11,G12,G13,G14)</f>
        <v>5.612160000000001</v>
      </c>
      <c r="I10" s="14">
        <f>PRODUCT(G11,G12,G15,G16)</f>
        <v>5.350259200000001</v>
      </c>
      <c r="J10" s="14">
        <f>PRODUCT(G11,G12,G17,G18)</f>
        <v>5.498400000000001</v>
      </c>
      <c r="K10" s="14">
        <f>PRODUCT(G11,G13,G15,G18)</f>
        <v>5.1504</v>
      </c>
      <c r="L10" s="14">
        <f>PRODUCT(G11,G13,G16,G19)</f>
        <v>5.250960000000001</v>
      </c>
      <c r="M10" s="14">
        <f>PRODUCT(G11,G14,G16,G17)</f>
        <v>5.079359999999999</v>
      </c>
      <c r="N10" s="14">
        <f>PRODUCT(G11,G14,G18,G19)</f>
        <v>5.253407999999999</v>
      </c>
      <c r="O10" s="14">
        <f>PRODUCT(G11,G15,G17,G19)</f>
        <v>5.434559999999999</v>
      </c>
      <c r="P10" s="14">
        <f>PRODUCT(G12,G13,G15,G17)</f>
        <v>5.2614</v>
      </c>
      <c r="Q10" s="14">
        <f>PRODUCT(G12,G13,G18,G19)</f>
        <v>5.2578450000000005</v>
      </c>
      <c r="R10" s="13">
        <f>PRODUCT(G12,G14,G15,G19)</f>
        <v>5.29507296</v>
      </c>
      <c r="S10" s="13">
        <f>PRODUCT(G12,G14,G16,G18)</f>
        <v>4.8486724</v>
      </c>
      <c r="T10" s="13">
        <f>PRODUCT(G12,G16,G17,G19)</f>
        <v>5.185323</v>
      </c>
      <c r="U10" s="13">
        <f>PRODUCT(G13,G14,G15,G16)</f>
        <v>4.698408</v>
      </c>
      <c r="V10" s="13">
        <f>PRODUCT(G13,G14,G17,G19)</f>
        <v>5.094899999999999</v>
      </c>
      <c r="W10" s="13">
        <f>PRODUCT(G13,G16,G17,G18)</f>
        <v>4.665375</v>
      </c>
      <c r="X10" s="13">
        <f>PRODUCT(G14,G15,G17,G18)</f>
        <v>4.764119999999999</v>
      </c>
      <c r="Y10" s="13">
        <f>PRODUCT(G15,G16,G18,G19)</f>
        <v>4.6952334</v>
      </c>
      <c r="Z10" s="13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ht="10.5" customHeight="1" thickBot="1">
      <c r="A11" s="7"/>
      <c r="B11" s="27" t="s">
        <v>13</v>
      </c>
      <c r="C11" s="67">
        <v>1</v>
      </c>
      <c r="D11" s="68" t="s">
        <v>14</v>
      </c>
      <c r="E11" s="69" t="s">
        <v>15</v>
      </c>
      <c r="F11" s="70" t="s">
        <v>35</v>
      </c>
      <c r="G11" s="71">
        <v>1.6</v>
      </c>
      <c r="H11" s="1" t="str">
        <f>F11</f>
        <v>X</v>
      </c>
      <c r="I11" s="1" t="str">
        <f>F11</f>
        <v>X</v>
      </c>
      <c r="J11" s="1" t="str">
        <f>F11</f>
        <v>X</v>
      </c>
      <c r="K11" s="1" t="str">
        <f>F11</f>
        <v>X</v>
      </c>
      <c r="L11" s="1" t="str">
        <f>F11</f>
        <v>X</v>
      </c>
      <c r="M11" s="1" t="str">
        <f>F11</f>
        <v>X</v>
      </c>
      <c r="N11" s="1" t="str">
        <f>F11</f>
        <v>X</v>
      </c>
      <c r="O11" s="4" t="str">
        <f>F11</f>
        <v>X</v>
      </c>
      <c r="P11" s="4"/>
      <c r="Q11" s="1"/>
      <c r="R11" s="1"/>
      <c r="S11" s="1"/>
      <c r="T11" s="1"/>
      <c r="U11" s="1"/>
      <c r="V11" s="1"/>
      <c r="W11" s="4"/>
      <c r="X11" s="4"/>
      <c r="Y11" s="1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spans="1:82" ht="10.5" customHeight="1" thickBot="1">
      <c r="A12" s="7"/>
      <c r="B12" s="27" t="s">
        <v>6</v>
      </c>
      <c r="C12" s="72">
        <v>2</v>
      </c>
      <c r="D12" s="73" t="s">
        <v>16</v>
      </c>
      <c r="E12" s="74" t="s">
        <v>17</v>
      </c>
      <c r="F12" s="75" t="s">
        <v>35</v>
      </c>
      <c r="G12" s="76">
        <v>1.58</v>
      </c>
      <c r="H12" s="2" t="str">
        <f>F12</f>
        <v>X</v>
      </c>
      <c r="I12" s="2" t="str">
        <f>F12</f>
        <v>X</v>
      </c>
      <c r="J12" s="2" t="str">
        <f>F12</f>
        <v>X</v>
      </c>
      <c r="K12" s="2"/>
      <c r="L12" s="2"/>
      <c r="M12" s="2"/>
      <c r="N12" s="2"/>
      <c r="O12" s="5"/>
      <c r="P12" s="5" t="str">
        <f>F12</f>
        <v>X</v>
      </c>
      <c r="Q12" s="2" t="str">
        <f>F12</f>
        <v>X</v>
      </c>
      <c r="R12" s="2" t="str">
        <f>F12</f>
        <v>X</v>
      </c>
      <c r="S12" s="2" t="str">
        <f>F12</f>
        <v>X</v>
      </c>
      <c r="T12" s="2" t="str">
        <f>F12</f>
        <v>X</v>
      </c>
      <c r="U12" s="2"/>
      <c r="V12" s="2"/>
      <c r="W12" s="5"/>
      <c r="X12" s="5"/>
      <c r="Y12" s="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82" ht="10.5" customHeight="1" thickBot="1">
      <c r="A13" s="7"/>
      <c r="B13" s="27" t="s">
        <v>6</v>
      </c>
      <c r="C13" s="72">
        <v>3</v>
      </c>
      <c r="D13" s="73" t="s">
        <v>18</v>
      </c>
      <c r="E13" s="74" t="s">
        <v>25</v>
      </c>
      <c r="F13" s="75" t="s">
        <v>36</v>
      </c>
      <c r="G13" s="76">
        <v>1.5</v>
      </c>
      <c r="H13" s="2" t="str">
        <f>F13</f>
        <v>XH</v>
      </c>
      <c r="I13" s="2"/>
      <c r="J13" s="2"/>
      <c r="K13" s="2" t="str">
        <f>F13</f>
        <v>XH</v>
      </c>
      <c r="L13" s="2" t="str">
        <f>F13</f>
        <v>XH</v>
      </c>
      <c r="M13" s="2"/>
      <c r="N13" s="2"/>
      <c r="O13" s="5"/>
      <c r="P13" s="5" t="str">
        <f>F13</f>
        <v>XH</v>
      </c>
      <c r="Q13" s="2" t="str">
        <f>F13</f>
        <v>XH</v>
      </c>
      <c r="R13" s="2"/>
      <c r="S13" s="2"/>
      <c r="T13" s="2"/>
      <c r="U13" s="2" t="str">
        <f>F13</f>
        <v>XH</v>
      </c>
      <c r="V13" s="2" t="str">
        <f>F13</f>
        <v>XH</v>
      </c>
      <c r="W13" s="5" t="str">
        <f>F13</f>
        <v>XH</v>
      </c>
      <c r="X13" s="5"/>
      <c r="Y13" s="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:82" ht="10.5" customHeight="1" thickBot="1">
      <c r="A14" s="7"/>
      <c r="B14" s="27" t="s">
        <v>13</v>
      </c>
      <c r="C14" s="72">
        <v>4</v>
      </c>
      <c r="D14" s="73" t="s">
        <v>19</v>
      </c>
      <c r="E14" s="74" t="s">
        <v>26</v>
      </c>
      <c r="F14" s="75">
        <v>1</v>
      </c>
      <c r="G14" s="76">
        <v>1.48</v>
      </c>
      <c r="H14" s="2">
        <f>F14</f>
        <v>1</v>
      </c>
      <c r="I14" s="2"/>
      <c r="J14" s="2"/>
      <c r="K14" s="2"/>
      <c r="L14" s="2"/>
      <c r="M14" s="2">
        <f>F14</f>
        <v>1</v>
      </c>
      <c r="N14" s="2">
        <f>F14</f>
        <v>1</v>
      </c>
      <c r="O14" s="5"/>
      <c r="P14" s="5"/>
      <c r="Q14" s="2"/>
      <c r="R14" s="2">
        <f>N14</f>
        <v>1</v>
      </c>
      <c r="S14" s="2">
        <f>F14</f>
        <v>1</v>
      </c>
      <c r="T14" s="2"/>
      <c r="U14" s="2">
        <f>F14</f>
        <v>1</v>
      </c>
      <c r="V14" s="2">
        <f>F14</f>
        <v>1</v>
      </c>
      <c r="W14" s="5"/>
      <c r="X14" s="5">
        <f>F14</f>
        <v>1</v>
      </c>
      <c r="Y14" s="2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ht="10.5" customHeight="1" thickBot="1">
      <c r="A15" s="7"/>
      <c r="B15" s="27" t="s">
        <v>13</v>
      </c>
      <c r="C15" s="72">
        <v>5</v>
      </c>
      <c r="D15" s="73" t="s">
        <v>20</v>
      </c>
      <c r="E15" s="74" t="s">
        <v>27</v>
      </c>
      <c r="F15" s="75" t="s">
        <v>35</v>
      </c>
      <c r="G15" s="76">
        <v>1.48</v>
      </c>
      <c r="H15" s="2"/>
      <c r="I15" s="2" t="str">
        <f>F15</f>
        <v>X</v>
      </c>
      <c r="J15" s="2"/>
      <c r="K15" s="2" t="str">
        <f>F15</f>
        <v>X</v>
      </c>
      <c r="L15" s="2"/>
      <c r="M15" s="2"/>
      <c r="N15" s="2"/>
      <c r="O15" s="5" t="str">
        <f>F15</f>
        <v>X</v>
      </c>
      <c r="P15" s="5" t="str">
        <f>F15</f>
        <v>X</v>
      </c>
      <c r="Q15" s="2"/>
      <c r="R15" s="2" t="str">
        <f>F15</f>
        <v>X</v>
      </c>
      <c r="S15" s="2"/>
      <c r="T15" s="2"/>
      <c r="U15" s="2" t="str">
        <f>F15</f>
        <v>X</v>
      </c>
      <c r="V15" s="2"/>
      <c r="W15" s="5"/>
      <c r="X15" s="5" t="str">
        <f>F15</f>
        <v>X</v>
      </c>
      <c r="Y15" s="2" t="str">
        <f>F15</f>
        <v>X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ht="10.5" customHeight="1" thickBot="1">
      <c r="A16" s="7"/>
      <c r="B16" s="27" t="s">
        <v>37</v>
      </c>
      <c r="C16" s="77">
        <v>6</v>
      </c>
      <c r="D16" s="78" t="s">
        <v>21</v>
      </c>
      <c r="E16" s="79" t="s">
        <v>28</v>
      </c>
      <c r="F16" s="80" t="s">
        <v>35</v>
      </c>
      <c r="G16" s="81">
        <v>1.43</v>
      </c>
      <c r="H16" s="54"/>
      <c r="I16" s="54" t="str">
        <f>F16</f>
        <v>X</v>
      </c>
      <c r="J16" s="54"/>
      <c r="K16" s="54"/>
      <c r="L16" s="54" t="str">
        <f>F16</f>
        <v>X</v>
      </c>
      <c r="M16" s="54" t="str">
        <f>F16</f>
        <v>X</v>
      </c>
      <c r="N16" s="54"/>
      <c r="O16" s="55"/>
      <c r="P16" s="55"/>
      <c r="Q16" s="54"/>
      <c r="R16" s="54"/>
      <c r="S16" s="54" t="str">
        <f>F16</f>
        <v>X</v>
      </c>
      <c r="T16" s="54" t="str">
        <f>F16</f>
        <v>X</v>
      </c>
      <c r="U16" s="54" t="str">
        <f>F16</f>
        <v>X</v>
      </c>
      <c r="V16" s="54"/>
      <c r="W16" s="55" t="str">
        <f>F16</f>
        <v>X</v>
      </c>
      <c r="X16" s="55"/>
      <c r="Y16" s="54" t="str">
        <f>F16</f>
        <v>X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spans="1:82" ht="10.5" customHeight="1" thickBot="1">
      <c r="A17" s="7"/>
      <c r="B17" s="27" t="s">
        <v>37</v>
      </c>
      <c r="C17" s="77">
        <v>7</v>
      </c>
      <c r="D17" s="78" t="s">
        <v>22</v>
      </c>
      <c r="E17" s="79" t="s">
        <v>29</v>
      </c>
      <c r="F17" s="80">
        <v>1</v>
      </c>
      <c r="G17" s="81">
        <v>1.5</v>
      </c>
      <c r="H17" s="54"/>
      <c r="I17" s="54"/>
      <c r="J17" s="54">
        <f>F17</f>
        <v>1</v>
      </c>
      <c r="K17" s="54"/>
      <c r="L17" s="54"/>
      <c r="M17" s="54">
        <f>F17</f>
        <v>1</v>
      </c>
      <c r="N17" s="54"/>
      <c r="O17" s="55">
        <f>F17</f>
        <v>1</v>
      </c>
      <c r="P17" s="55">
        <f>F17</f>
        <v>1</v>
      </c>
      <c r="Q17" s="54"/>
      <c r="R17" s="54"/>
      <c r="S17" s="54"/>
      <c r="T17" s="54">
        <f>F17</f>
        <v>1</v>
      </c>
      <c r="U17" s="54"/>
      <c r="V17" s="54">
        <f>F17</f>
        <v>1</v>
      </c>
      <c r="W17" s="55">
        <f>F17</f>
        <v>1</v>
      </c>
      <c r="X17" s="55">
        <f>F17</f>
        <v>1</v>
      </c>
      <c r="Y17" s="5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82" ht="10.5" customHeight="1" thickBot="1">
      <c r="A18" s="7"/>
      <c r="B18" s="27" t="s">
        <v>37</v>
      </c>
      <c r="C18" s="77">
        <v>8</v>
      </c>
      <c r="D18" s="78" t="s">
        <v>23</v>
      </c>
      <c r="E18" s="79" t="s">
        <v>30</v>
      </c>
      <c r="F18" s="80">
        <v>1</v>
      </c>
      <c r="G18" s="81">
        <v>1.45</v>
      </c>
      <c r="H18" s="54"/>
      <c r="I18" s="54"/>
      <c r="J18" s="54">
        <f>F18</f>
        <v>1</v>
      </c>
      <c r="K18" s="54">
        <f>F18</f>
        <v>1</v>
      </c>
      <c r="L18" s="54"/>
      <c r="M18" s="54"/>
      <c r="N18" s="54">
        <f>F18</f>
        <v>1</v>
      </c>
      <c r="O18" s="55"/>
      <c r="P18" s="55"/>
      <c r="Q18" s="54">
        <f>F18</f>
        <v>1</v>
      </c>
      <c r="R18" s="54"/>
      <c r="S18" s="54">
        <f>F18</f>
        <v>1</v>
      </c>
      <c r="T18" s="54"/>
      <c r="U18" s="54"/>
      <c r="V18" s="54"/>
      <c r="W18" s="55">
        <f>F18</f>
        <v>1</v>
      </c>
      <c r="X18" s="55">
        <f>F18</f>
        <v>1</v>
      </c>
      <c r="Y18" s="54">
        <f>F18</f>
        <v>1</v>
      </c>
      <c r="Z18" s="13"/>
      <c r="AA18" s="13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1:82" ht="10.5" customHeight="1" thickBot="1">
      <c r="A19" s="13"/>
      <c r="B19" s="27" t="s">
        <v>6</v>
      </c>
      <c r="C19" s="82">
        <v>9</v>
      </c>
      <c r="D19" s="83" t="s">
        <v>24</v>
      </c>
      <c r="E19" s="84" t="s">
        <v>31</v>
      </c>
      <c r="F19" s="85">
        <v>2</v>
      </c>
      <c r="G19" s="86">
        <v>1.53</v>
      </c>
      <c r="H19" s="3"/>
      <c r="I19" s="3"/>
      <c r="J19" s="3"/>
      <c r="K19" s="3"/>
      <c r="L19" s="3">
        <f>F19</f>
        <v>2</v>
      </c>
      <c r="M19" s="3"/>
      <c r="N19" s="3">
        <f>F19</f>
        <v>2</v>
      </c>
      <c r="O19" s="6">
        <f>F19</f>
        <v>2</v>
      </c>
      <c r="P19" s="6"/>
      <c r="Q19" s="3">
        <f>F19</f>
        <v>2</v>
      </c>
      <c r="R19" s="3">
        <f>F19</f>
        <v>2</v>
      </c>
      <c r="S19" s="3"/>
      <c r="T19" s="3">
        <f>F19</f>
        <v>2</v>
      </c>
      <c r="U19" s="3"/>
      <c r="V19" s="3">
        <f>F19</f>
        <v>2</v>
      </c>
      <c r="W19" s="6"/>
      <c r="X19" s="6"/>
      <c r="Y19" s="3">
        <f>F19</f>
        <v>2</v>
      </c>
      <c r="Z19" s="13"/>
      <c r="AA19" s="13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1:76" ht="10.5" customHeight="1" thickBot="1">
      <c r="A20" s="7"/>
      <c r="B20" s="7"/>
      <c r="C20" s="7"/>
      <c r="D20" s="15"/>
      <c r="E20" s="16" t="s">
        <v>0</v>
      </c>
      <c r="F20" s="17"/>
      <c r="G20" s="18"/>
      <c r="H20" s="22" t="str">
        <f>FIXED(H10,2)</f>
        <v>5,61</v>
      </c>
      <c r="I20" s="22" t="str">
        <f aca="true" t="shared" si="1" ref="I20:Q20">FIXED(I10,2)</f>
        <v>5,35</v>
      </c>
      <c r="J20" s="22" t="str">
        <f t="shared" si="1"/>
        <v>5,50</v>
      </c>
      <c r="K20" s="22" t="str">
        <f t="shared" si="1"/>
        <v>5,15</v>
      </c>
      <c r="L20" s="22" t="str">
        <f t="shared" si="1"/>
        <v>5,25</v>
      </c>
      <c r="M20" s="22" t="str">
        <f t="shared" si="1"/>
        <v>5,08</v>
      </c>
      <c r="N20" s="22" t="str">
        <f t="shared" si="1"/>
        <v>5,25</v>
      </c>
      <c r="O20" s="22" t="str">
        <f t="shared" si="1"/>
        <v>5,43</v>
      </c>
      <c r="P20" s="22" t="str">
        <f t="shared" si="1"/>
        <v>5,26</v>
      </c>
      <c r="Q20" s="22" t="str">
        <f t="shared" si="1"/>
        <v>5,26</v>
      </c>
      <c r="R20" s="22" t="str">
        <f aca="true" t="shared" si="2" ref="R20:Y20">FIXED(R10,2)</f>
        <v>5,30</v>
      </c>
      <c r="S20" s="22" t="str">
        <f>FIXED(S10,2)</f>
        <v>4,85</v>
      </c>
      <c r="T20" s="22" t="str">
        <f>FIXED(T10,2)</f>
        <v>5,19</v>
      </c>
      <c r="U20" s="22" t="str">
        <f>FIXED(U10,2)</f>
        <v>4,70</v>
      </c>
      <c r="V20" s="22" t="str">
        <f t="shared" si="2"/>
        <v>5,09</v>
      </c>
      <c r="W20" s="22" t="str">
        <f t="shared" si="2"/>
        <v>4,67</v>
      </c>
      <c r="X20" s="22" t="str">
        <f t="shared" si="2"/>
        <v>4,76</v>
      </c>
      <c r="Y20" s="22" t="str">
        <f t="shared" si="2"/>
        <v>4,70</v>
      </c>
      <c r="Z20" s="13"/>
      <c r="AA20" s="13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ht="10.5" customHeight="1" thickBot="1">
      <c r="A21" s="7"/>
      <c r="B21" s="7"/>
      <c r="C21" s="7"/>
      <c r="D21" s="7"/>
      <c r="E21" s="16" t="s">
        <v>1</v>
      </c>
      <c r="F21" s="17"/>
      <c r="G21" s="18"/>
      <c r="H21" s="24">
        <v>3</v>
      </c>
      <c r="I21" s="24">
        <v>3</v>
      </c>
      <c r="J21" s="24">
        <v>3</v>
      </c>
      <c r="K21" s="24">
        <v>3</v>
      </c>
      <c r="L21" s="24">
        <v>3</v>
      </c>
      <c r="M21" s="24">
        <v>3</v>
      </c>
      <c r="N21" s="24">
        <v>3</v>
      </c>
      <c r="O21" s="24">
        <v>3</v>
      </c>
      <c r="P21" s="24">
        <v>3</v>
      </c>
      <c r="Q21" s="24">
        <v>3</v>
      </c>
      <c r="R21" s="24">
        <v>3</v>
      </c>
      <c r="S21" s="24">
        <v>3</v>
      </c>
      <c r="T21" s="24">
        <v>3</v>
      </c>
      <c r="U21" s="24">
        <v>3</v>
      </c>
      <c r="V21" s="24">
        <v>3</v>
      </c>
      <c r="W21" s="24">
        <v>3</v>
      </c>
      <c r="X21" s="24">
        <v>3</v>
      </c>
      <c r="Y21" s="24">
        <v>3</v>
      </c>
      <c r="Z21" s="63">
        <f>SUM(H21:Y21)</f>
        <v>54</v>
      </c>
      <c r="AA21" s="13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ht="10.5" customHeight="1" thickBot="1">
      <c r="A22" s="7"/>
      <c r="B22" s="7"/>
      <c r="C22" s="7"/>
      <c r="D22" s="7"/>
      <c r="E22" s="19" t="s">
        <v>2</v>
      </c>
      <c r="F22" s="20"/>
      <c r="G22" s="21"/>
      <c r="H22" s="23">
        <f>PRODUCT(H21,H10)</f>
        <v>16.83648</v>
      </c>
      <c r="I22" s="23">
        <f>PRODUCT(H21,I10)</f>
        <v>16.050777600000004</v>
      </c>
      <c r="J22" s="23">
        <f>PRODUCT(H21,J10)</f>
        <v>16.495200000000004</v>
      </c>
      <c r="K22" s="23">
        <f>PRODUCT(H21,K10)</f>
        <v>15.4512</v>
      </c>
      <c r="L22" s="23">
        <f>PRODUCT(H21,L10)</f>
        <v>15.752880000000003</v>
      </c>
      <c r="M22" s="23">
        <f>PRODUCT(H21,M10)</f>
        <v>15.238079999999998</v>
      </c>
      <c r="N22" s="23">
        <f>PRODUCT(H21,N10)</f>
        <v>15.760223999999997</v>
      </c>
      <c r="O22" s="23">
        <f>PRODUCT(H21,O10)</f>
        <v>16.30368</v>
      </c>
      <c r="P22" s="23">
        <f>PRODUCT(H21,P10)</f>
        <v>15.7842</v>
      </c>
      <c r="Q22" s="23">
        <f>PRODUCT(H21,Q10)</f>
        <v>15.773535000000003</v>
      </c>
      <c r="R22" s="23">
        <f>PRODUCT(P21,R10)</f>
        <v>15.88521888</v>
      </c>
      <c r="S22" s="23">
        <f>PRODUCT(P21,S10)</f>
        <v>14.5460172</v>
      </c>
      <c r="T22" s="23">
        <f>PRODUCT(P21,T10)</f>
        <v>15.555969000000001</v>
      </c>
      <c r="U22" s="23">
        <f>PRODUCT(P21,U10)</f>
        <v>14.095223999999998</v>
      </c>
      <c r="V22" s="23">
        <f>PRODUCT(P21,V10)</f>
        <v>15.284699999999997</v>
      </c>
      <c r="W22" s="23">
        <f>PRODUCT(P21,W10)</f>
        <v>13.996125</v>
      </c>
      <c r="X22" s="23">
        <f>PRODUCT(P21,X10)</f>
        <v>14.292359999999999</v>
      </c>
      <c r="Y22" s="23">
        <f>PRODUCT(P21,Y10)</f>
        <v>14.085700200000002</v>
      </c>
      <c r="Z22" s="13"/>
      <c r="AA22" s="13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ht="10.5" customHeight="1">
      <c r="A23" s="7"/>
      <c r="B23" s="7"/>
      <c r="C23" s="7"/>
      <c r="D23" s="110"/>
      <c r="E23" s="111"/>
      <c r="F23" s="112"/>
      <c r="G23" s="112"/>
      <c r="H23" s="36">
        <f>IF(H9&gt;3,PRODUCT(G11,G12,G13,G14,H21))</f>
        <v>16.83648</v>
      </c>
      <c r="I23" s="37" t="b">
        <f>IF(I9&gt;3,PRODUCT(G11,G12,G15,G16,I21))</f>
        <v>0</v>
      </c>
      <c r="J23" s="36" t="b">
        <f>IF(J9&gt;3,PRODUCT(G11,G12,G17,G18,J21))</f>
        <v>0</v>
      </c>
      <c r="K23" s="36" t="b">
        <f>IF(K9&gt;3,PRODUCT(G11,G13,G15,G18,K21))</f>
        <v>0</v>
      </c>
      <c r="L23" s="36" t="b">
        <f>IF(L9&gt;3,PRODUCT(G11,G13,G16,G19,L21))</f>
        <v>0</v>
      </c>
      <c r="M23" s="36" t="b">
        <f>IF(M9&gt;3,PRODUCT(G11,G14,G16,G17,M21))</f>
        <v>0</v>
      </c>
      <c r="N23" s="36" t="b">
        <f>IF(N9&gt;3,PRODUCT(G11,G14,G18,G19,N21))</f>
        <v>0</v>
      </c>
      <c r="O23" s="36" t="b">
        <f>IF(O9&gt;3,PRODUCT(G11,G15,G17,G19,O21))</f>
        <v>0</v>
      </c>
      <c r="P23" s="36" t="b">
        <f>IF(P9&gt;3,PRODUCT(G12,G13,G15,G17,P21))</f>
        <v>0</v>
      </c>
      <c r="Q23" s="36" t="b">
        <f>IF(Q9&gt;3,PRODUCT(G12,G13,G18,G19,Q21))</f>
        <v>0</v>
      </c>
      <c r="R23" s="58">
        <f>IF(R9&gt;3,PRODUCT(G12,G14,G15,G19,R21))</f>
        <v>15.88521888</v>
      </c>
      <c r="S23" s="58" t="b">
        <f>IF(S9&gt;3,PRODUCT(G12,G14,G16,G18,S21))</f>
        <v>0</v>
      </c>
      <c r="T23" s="58" t="b">
        <f>IF(T9&gt;3,PRODUCT(G12,G16,G17,G19,T21))</f>
        <v>0</v>
      </c>
      <c r="U23" s="58" t="b">
        <f>IF(U9&gt;3,PRODUCT(G13,G14,G15,G16,U21))</f>
        <v>0</v>
      </c>
      <c r="V23" s="58" t="b">
        <f>IF(V9&gt;3,PRODUCT(G13,G14,G17,G19,V21))</f>
        <v>0</v>
      </c>
      <c r="W23" s="58" t="b">
        <f>IF(W9&gt;3,PRODUCT(G13,G16,G17,G18,W21))</f>
        <v>0</v>
      </c>
      <c r="X23" s="58" t="b">
        <f>IF(X9&gt;3,PRODUCT(G14,G15,G17,G18,X21))</f>
        <v>0</v>
      </c>
      <c r="Y23" s="58" t="b">
        <f>IF(Y9&gt;3,PRODUCT(G15,G16,G18,G19,Y21))</f>
        <v>0</v>
      </c>
      <c r="Z23" s="13"/>
      <c r="AA23" s="13"/>
      <c r="AB23" s="1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0.5" customHeight="1">
      <c r="A24" s="7"/>
      <c r="B24" s="7"/>
      <c r="C24" s="7"/>
      <c r="D24" s="117" t="s">
        <v>54</v>
      </c>
      <c r="E24" s="119"/>
      <c r="F24" s="123">
        <f>SUM(H21:Y21)</f>
        <v>54</v>
      </c>
      <c r="G24" s="124"/>
      <c r="H24" s="113"/>
      <c r="I24" s="87"/>
      <c r="J24" s="56"/>
      <c r="K24" s="56"/>
      <c r="L24" s="56"/>
      <c r="M24" s="56"/>
      <c r="N24" s="56"/>
      <c r="O24" s="56"/>
      <c r="P24" s="56"/>
      <c r="Q24" s="56"/>
      <c r="R24" s="59"/>
      <c r="S24" s="59"/>
      <c r="T24" s="59"/>
      <c r="U24" s="59"/>
      <c r="V24" s="59"/>
      <c r="W24" s="59"/>
      <c r="X24" s="59"/>
      <c r="Y24" s="59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0.5" customHeight="1" thickBot="1">
      <c r="A25" s="7"/>
      <c r="B25" s="7"/>
      <c r="C25" s="7"/>
      <c r="D25" s="30"/>
      <c r="E25" s="29"/>
      <c r="F25" s="29"/>
      <c r="G25" s="30"/>
      <c r="H25" s="65"/>
      <c r="I25" s="39"/>
      <c r="J25" s="39"/>
      <c r="K25" s="39"/>
      <c r="L25" s="39"/>
      <c r="M25" s="39"/>
      <c r="N25" s="39"/>
      <c r="O25" s="39"/>
      <c r="P25" s="39"/>
      <c r="Q25" s="39"/>
      <c r="R25" s="13"/>
      <c r="S25" s="13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0.5" customHeight="1" thickBot="1">
      <c r="A26" s="7"/>
      <c r="B26" s="7"/>
      <c r="C26" s="31"/>
      <c r="D26" s="32" t="s">
        <v>34</v>
      </c>
      <c r="E26" s="25" t="s">
        <v>5</v>
      </c>
      <c r="F26" s="25"/>
      <c r="G26" s="26"/>
      <c r="H26" s="66"/>
      <c r="I26" s="13"/>
      <c r="J26" s="13"/>
      <c r="K26" s="93" t="s">
        <v>9</v>
      </c>
      <c r="L26" s="94"/>
      <c r="M26" s="94"/>
      <c r="N26" s="94"/>
      <c r="O26" s="94"/>
      <c r="P26" s="94"/>
      <c r="Q26" s="95"/>
      <c r="R26" s="13"/>
      <c r="S26" s="13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ht="10.5" customHeight="1" thickBot="1">
      <c r="A27" s="7"/>
      <c r="B27" s="7"/>
      <c r="C27" s="7"/>
      <c r="D27" s="7"/>
      <c r="E27" s="88">
        <f>SUM(H22:Y22)-Z21</f>
        <v>223.18757088</v>
      </c>
      <c r="F27" s="9"/>
      <c r="G27" s="7"/>
      <c r="H27" s="7"/>
      <c r="I27" s="7"/>
      <c r="J27" s="7"/>
      <c r="K27" s="96" t="s">
        <v>10</v>
      </c>
      <c r="L27" s="97"/>
      <c r="M27" s="97"/>
      <c r="N27" s="97"/>
      <c r="O27" s="97"/>
      <c r="P27" s="97"/>
      <c r="Q27" s="98"/>
      <c r="R27" s="13">
        <f>SUM(H10:Y10)</f>
        <v>92.39585696000002</v>
      </c>
      <c r="S27" s="13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96" t="s">
        <v>11</v>
      </c>
      <c r="L28" s="97"/>
      <c r="M28" s="97"/>
      <c r="N28" s="97"/>
      <c r="O28" s="97"/>
      <c r="P28" s="97"/>
      <c r="Q28" s="98"/>
      <c r="R28" s="13"/>
      <c r="S28" s="13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ht="10.5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99" t="s">
        <v>12</v>
      </c>
      <c r="L29" s="100"/>
      <c r="M29" s="100"/>
      <c r="N29" s="100"/>
      <c r="O29" s="100"/>
      <c r="P29" s="100"/>
      <c r="Q29" s="101"/>
      <c r="R29" s="13"/>
      <c r="S29" s="13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92" ht="9" customHeight="1" thickBot="1">
      <c r="A30" s="7"/>
      <c r="B30" s="7"/>
      <c r="C30" s="7"/>
      <c r="D30" s="7"/>
      <c r="E30" s="7"/>
      <c r="F30" s="7"/>
      <c r="G30" s="7"/>
      <c r="H30" s="9"/>
      <c r="I30" s="7"/>
      <c r="J30" s="7"/>
      <c r="K30" s="7"/>
      <c r="L30" s="7"/>
      <c r="M30" s="7"/>
      <c r="N30" s="7"/>
      <c r="O30" s="7"/>
      <c r="P30" s="7"/>
      <c r="Q30" s="7"/>
      <c r="R30" s="13"/>
      <c r="S30" s="13"/>
      <c r="T30" s="13"/>
      <c r="U30" s="13"/>
      <c r="V30" s="13"/>
      <c r="W30" s="13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</row>
    <row r="31" spans="1:92" ht="15" customHeight="1" thickBot="1">
      <c r="A31" s="7"/>
      <c r="B31" s="7"/>
      <c r="C31" s="7"/>
      <c r="D31" s="33" t="s">
        <v>32</v>
      </c>
      <c r="E31" s="34"/>
      <c r="F31" s="34"/>
      <c r="G31" s="35"/>
      <c r="H31" s="64"/>
      <c r="I31" s="7"/>
      <c r="J31" s="7"/>
      <c r="K31" s="90" t="s">
        <v>33</v>
      </c>
      <c r="L31" s="91"/>
      <c r="M31" s="91"/>
      <c r="N31" s="91"/>
      <c r="O31" s="91"/>
      <c r="P31" s="92"/>
      <c r="Q31" s="7"/>
      <c r="R31" s="13"/>
      <c r="S31" s="13"/>
      <c r="T31" s="13"/>
      <c r="U31" s="13"/>
      <c r="V31" s="13"/>
      <c r="W31" s="13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</row>
    <row r="32" spans="1:92" ht="18" customHeight="1" thickBot="1">
      <c r="A32" s="7"/>
      <c r="B32" s="7"/>
      <c r="C32" s="7"/>
      <c r="D32" s="7"/>
      <c r="E32" s="89">
        <f>SUM(H23:Y23)-Z21</f>
        <v>-21.278301119999995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3"/>
      <c r="S32" s="13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</row>
    <row r="33" spans="1:92" ht="10.5" customHeight="1">
      <c r="A33" s="7"/>
      <c r="B33" s="7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</row>
    <row r="34" spans="1:92" ht="10.5" customHeight="1">
      <c r="A34" s="7"/>
      <c r="B34" s="7"/>
      <c r="C34" s="7"/>
      <c r="D34" s="7"/>
      <c r="E34" s="7"/>
      <c r="F34" s="7"/>
      <c r="G34" s="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</row>
    <row r="35" spans="1:92" ht="10.5" customHeight="1">
      <c r="A35" s="7"/>
      <c r="B35" s="7"/>
      <c r="C35" s="7"/>
      <c r="D35" s="7"/>
      <c r="E35" s="7"/>
      <c r="F35" s="7"/>
      <c r="G35" s="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</row>
    <row r="36" spans="1:92" ht="10.5" customHeight="1">
      <c r="A36" s="7"/>
      <c r="B36" s="7"/>
      <c r="C36" s="7"/>
      <c r="D36" s="7"/>
      <c r="E36" s="7"/>
      <c r="F36" s="7"/>
      <c r="G36" s="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</row>
    <row r="37" spans="1:92" ht="9.75" customHeight="1">
      <c r="A37" s="7"/>
      <c r="B37" s="7"/>
      <c r="C37" s="7"/>
      <c r="D37" s="7"/>
      <c r="E37" s="7"/>
      <c r="F37" s="7"/>
      <c r="G37" s="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</row>
    <row r="38" spans="1:9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</row>
    <row r="39" spans="1:92" ht="10.5" customHeight="1">
      <c r="A39" s="7"/>
      <c r="B39" s="7"/>
      <c r="C39" s="7"/>
      <c r="D39" s="7"/>
      <c r="E39" s="7"/>
      <c r="F39" s="7"/>
      <c r="G39" s="7"/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</row>
    <row r="40" spans="1:9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</row>
    <row r="41" spans="1:92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0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0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</row>
    <row r="51" spans="1:9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</row>
    <row r="52" spans="1:9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</row>
    <row r="53" spans="1:92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</row>
    <row r="54" spans="1:9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</row>
    <row r="55" spans="1:92" ht="10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</row>
    <row r="59" spans="1:9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</row>
    <row r="60" spans="1:92" ht="10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</row>
    <row r="61" spans="1:92" ht="10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</row>
    <row r="62" spans="1:92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</row>
    <row r="63" spans="1:92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</row>
    <row r="64" spans="1:92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</row>
    <row r="65" spans="1:92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</row>
    <row r="66" spans="1:92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</row>
    <row r="67" spans="1:92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</row>
    <row r="68" spans="1:92" ht="10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</row>
    <row r="69" spans="1:92" ht="10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</row>
    <row r="70" spans="1:92" ht="10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</row>
    <row r="71" spans="1:92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</row>
    <row r="72" spans="1:92" ht="10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</row>
    <row r="73" spans="1:92" ht="10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</row>
    <row r="74" spans="1:92" ht="10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</row>
    <row r="75" spans="1:92" ht="10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</row>
    <row r="76" spans="1:92" ht="10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</row>
    <row r="77" spans="1:92" ht="10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</row>
    <row r="78" spans="1:92" ht="10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</row>
    <row r="79" spans="1:92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</row>
    <row r="80" spans="1:92" ht="10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</row>
    <row r="81" spans="1:92" ht="10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</row>
    <row r="82" spans="1:92" ht="1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</row>
    <row r="83" spans="1:92" ht="10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</row>
    <row r="84" spans="1:92" ht="10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</row>
    <row r="85" spans="1:92" ht="10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</row>
    <row r="86" spans="1:92" ht="10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</row>
    <row r="87" spans="1:92" ht="10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</row>
    <row r="88" spans="1:92" ht="10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</row>
    <row r="89" spans="1:92" ht="10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</row>
    <row r="90" spans="1:92" ht="10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</row>
    <row r="91" spans="1:92" ht="10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</row>
    <row r="92" spans="1:92" ht="10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</row>
    <row r="93" spans="1:92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</row>
    <row r="94" spans="1:92" ht="10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</row>
    <row r="95" spans="1:92" ht="10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</row>
    <row r="96" spans="1:92" ht="10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</row>
    <row r="97" spans="1:92" ht="10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</row>
    <row r="98" spans="1:92" ht="10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</row>
    <row r="99" spans="1:92" ht="10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</row>
    <row r="100" spans="1:92" ht="10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</row>
    <row r="101" spans="1:92" ht="10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</row>
    <row r="102" spans="1:92" ht="10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</row>
    <row r="103" spans="1:92" ht="10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</row>
    <row r="104" spans="1:92" ht="10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</row>
    <row r="105" spans="1:92" ht="10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</row>
    <row r="106" spans="1:92" ht="10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</row>
    <row r="107" spans="1:92" ht="10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</row>
    <row r="108" spans="1:92" ht="10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</row>
    <row r="109" spans="1:92" ht="10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</row>
    <row r="110" spans="1:92" ht="10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</row>
    <row r="111" spans="1:92" ht="10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</row>
    <row r="112" spans="1:92" ht="10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</row>
    <row r="113" spans="1:92" ht="10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</row>
    <row r="114" spans="1:92" ht="10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</row>
    <row r="115" spans="1:92" ht="10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</row>
    <row r="116" spans="1:92" ht="10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</row>
    <row r="117" spans="1:92" ht="10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</row>
    <row r="118" spans="1:92" ht="10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</row>
    <row r="119" spans="1:92" ht="10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</row>
    <row r="120" spans="1:92" ht="10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</row>
    <row r="121" spans="1:92" ht="10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</row>
    <row r="122" spans="1:92" ht="10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</row>
    <row r="123" spans="1:92" ht="10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</row>
    <row r="124" spans="1:92" ht="10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</row>
    <row r="125" spans="1:92" ht="10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</row>
    <row r="126" spans="1:92" ht="10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</row>
    <row r="127" spans="1:92" ht="10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</row>
    <row r="128" spans="1:92" ht="10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</row>
    <row r="129" spans="1:92" ht="10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</row>
    <row r="130" spans="1:92" ht="10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</row>
    <row r="131" spans="1:92" ht="10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</row>
    <row r="132" spans="1:92" ht="10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</row>
    <row r="133" spans="1:92" ht="10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</row>
    <row r="134" spans="1:92" ht="10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</row>
    <row r="135" spans="1:92" ht="10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</row>
    <row r="136" spans="1:92" ht="10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</row>
    <row r="137" spans="1:92" ht="10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</row>
    <row r="138" spans="1:92" ht="10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</row>
    <row r="139" spans="1:92" ht="10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</row>
    <row r="140" spans="1:92" ht="10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</row>
    <row r="141" spans="1:92" ht="10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</row>
    <row r="142" spans="1:92" ht="10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</row>
    <row r="143" spans="1:92" ht="10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</row>
    <row r="144" spans="1:92" ht="10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</row>
    <row r="145" spans="1:92" ht="10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</row>
    <row r="146" spans="1:92" ht="10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</row>
    <row r="147" spans="1:92" ht="10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</row>
    <row r="148" spans="1:92" ht="10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</row>
    <row r="149" spans="1:92" ht="10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</row>
    <row r="150" spans="1:92" ht="10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</row>
    <row r="151" spans="1:92" ht="10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</row>
    <row r="152" spans="1:92" ht="10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</row>
    <row r="153" spans="1:92" ht="10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</row>
    <row r="154" spans="1:92" ht="10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</row>
    <row r="155" spans="1:92" ht="10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</row>
    <row r="156" spans="1:92" ht="10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</row>
    <row r="157" spans="1:92" ht="10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</row>
    <row r="158" spans="1:92" ht="10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</row>
    <row r="159" spans="1:92" ht="10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</row>
    <row r="160" spans="1:92" ht="10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</row>
    <row r="161" spans="1:92" ht="10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</row>
    <row r="162" spans="1:92" ht="10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</row>
    <row r="163" spans="1:92" ht="10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</row>
    <row r="164" spans="1:92" ht="10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</row>
    <row r="165" spans="1:92" ht="10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</row>
    <row r="166" spans="1:92" ht="10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</row>
    <row r="167" spans="1:92" ht="10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</row>
    <row r="168" spans="1:92" ht="10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</row>
    <row r="169" spans="1:92" ht="10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</row>
    <row r="170" spans="1:92" ht="10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</row>
    <row r="171" spans="1:92" ht="10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</row>
    <row r="172" spans="1:92" ht="10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</row>
    <row r="173" spans="1:92" ht="10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</row>
    <row r="174" spans="1:92" ht="10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</row>
    <row r="175" spans="1:92" ht="10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</row>
    <row r="176" spans="1:92" ht="10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</row>
    <row r="177" spans="1:92" ht="10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</row>
    <row r="178" spans="1:92" ht="10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</row>
    <row r="179" spans="1:92" ht="10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</row>
    <row r="180" spans="1:92" ht="10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</row>
    <row r="181" spans="1:92" ht="10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</row>
    <row r="182" spans="1:92" ht="10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</row>
    <row r="183" spans="1:92" ht="10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</row>
    <row r="184" spans="1:92" ht="10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</row>
    <row r="185" spans="1:92" ht="10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</row>
    <row r="186" spans="1:92" ht="10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</row>
    <row r="187" spans="1:92" ht="10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</row>
    <row r="188" spans="1:92" ht="10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</row>
    <row r="189" spans="1:92" ht="10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</row>
    <row r="190" spans="1:92" ht="10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</row>
    <row r="191" spans="1:92" ht="10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</row>
    <row r="192" spans="1:92" ht="10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</row>
    <row r="193" spans="1:92" ht="10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</row>
    <row r="194" spans="1:92" ht="10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</row>
    <row r="195" spans="1:92" ht="10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</row>
    <row r="196" spans="1:92" ht="10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</row>
    <row r="197" spans="1:92" ht="10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</row>
    <row r="198" spans="1:92" ht="10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</row>
    <row r="199" spans="1:92" ht="10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</row>
    <row r="200" spans="1:92" ht="10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</row>
    <row r="201" spans="1:92" ht="10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</row>
    <row r="202" spans="1:92" ht="10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</row>
    <row r="203" spans="1:92" ht="10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</row>
    <row r="204" spans="1:92" ht="10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</row>
    <row r="205" spans="1:92" ht="10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</row>
    <row r="206" spans="1:92" ht="10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</row>
    <row r="207" spans="1:92" ht="10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</row>
    <row r="208" spans="1:92" ht="10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</row>
    <row r="209" spans="1:92" ht="10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</row>
    <row r="210" spans="1:92" ht="10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</row>
    <row r="211" spans="1:92" ht="10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</row>
    <row r="212" spans="1:92" ht="10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</row>
    <row r="213" spans="1:92" ht="10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</row>
    <row r="214" spans="1:92" ht="10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</row>
    <row r="215" spans="1:92" ht="10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</row>
    <row r="216" spans="1:92" ht="10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</row>
    <row r="217" spans="1:92" ht="10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</row>
    <row r="218" spans="1:92" ht="10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</row>
    <row r="219" spans="1:92" ht="10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</row>
    <row r="220" spans="1:92" ht="10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</row>
    <row r="221" spans="1:92" ht="10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</row>
    <row r="222" spans="1:92" ht="10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</row>
    <row r="223" spans="1:92" ht="10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</row>
    <row r="224" spans="1:92" ht="10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</row>
    <row r="225" spans="1:92" ht="10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</row>
    <row r="226" spans="1:92" ht="10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</row>
    <row r="227" spans="1:92" ht="10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</row>
    <row r="228" spans="1:92" ht="10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</row>
    <row r="229" spans="1:92" ht="10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</row>
    <row r="230" spans="1:92" ht="10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</row>
    <row r="231" spans="1:92" ht="10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</row>
    <row r="232" spans="1:92" ht="10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</row>
    <row r="233" spans="1:92" ht="10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</row>
    <row r="234" spans="1:92" ht="10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</row>
    <row r="235" spans="1:92" ht="10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</row>
    <row r="236" spans="1:92" ht="10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</row>
    <row r="237" spans="1:92" ht="10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</row>
    <row r="238" spans="1:92" ht="10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</row>
    <row r="239" spans="1:92" ht="10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</row>
    <row r="240" spans="1:92" ht="10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</row>
    <row r="241" spans="1:92" ht="10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</row>
    <row r="242" spans="1:92" ht="10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</row>
    <row r="243" spans="1:92" ht="10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</row>
    <row r="244" spans="1:92" ht="10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</row>
    <row r="245" spans="1:92" ht="10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</row>
    <row r="246" spans="1:92" ht="10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</row>
    <row r="247" spans="1:92" ht="10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</row>
    <row r="248" spans="1:92" ht="10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</row>
    <row r="249" spans="1:92" ht="10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</row>
    <row r="250" spans="1:92" ht="10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</row>
    <row r="251" spans="1:92" ht="10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</row>
    <row r="252" spans="1:92" ht="10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</row>
    <row r="253" spans="1:92" ht="10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</row>
    <row r="254" spans="1:92" ht="10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</row>
    <row r="255" spans="1:92" ht="10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</row>
    <row r="256" spans="1:92" ht="10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</row>
    <row r="257" spans="1:92" ht="10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</row>
    <row r="258" spans="1:92" ht="10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</row>
    <row r="259" spans="1:92" ht="10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</row>
    <row r="260" spans="1:92" ht="10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</row>
    <row r="261" spans="1:92" ht="10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</row>
    <row r="262" spans="1:92" ht="10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</row>
    <row r="263" spans="1:92" ht="10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</row>
    <row r="264" spans="1:92" ht="10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</row>
    <row r="265" spans="1:92" ht="10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</row>
    <row r="266" spans="1:92" ht="10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</row>
    <row r="267" spans="1:92" ht="10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</row>
    <row r="268" spans="1:92" ht="10.5" customHeight="1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</row>
    <row r="269" spans="1:92" ht="10.5" customHeight="1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</row>
    <row r="270" spans="1:92" ht="10.5" customHeight="1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</row>
    <row r="271" spans="1:92" ht="10.5" customHeight="1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</row>
    <row r="272" spans="1:92" ht="10.5" customHeight="1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</row>
    <row r="273" spans="1:92" ht="10.5" customHeight="1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</row>
    <row r="274" spans="1:92" ht="10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</row>
    <row r="275" spans="1:92" ht="10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</row>
    <row r="276" spans="1:92" ht="10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</row>
    <row r="277" spans="1:92" ht="10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</row>
    <row r="278" spans="1:92" ht="10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</row>
    <row r="279" spans="1:92" ht="10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</row>
    <row r="280" spans="1:92" ht="10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</row>
    <row r="281" spans="1:92" ht="10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</row>
    <row r="282" spans="1:92" ht="10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</row>
    <row r="283" spans="1:92" ht="10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</row>
    <row r="284" spans="1:92" ht="10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</row>
    <row r="285" spans="1:92" ht="10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</row>
    <row r="286" spans="1:92" ht="10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</row>
    <row r="287" spans="1:92" ht="10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</row>
    <row r="288" spans="1:92" ht="10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</row>
    <row r="289" spans="1:92" ht="10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</row>
    <row r="290" spans="1:92" ht="10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</row>
    <row r="291" spans="1:92" ht="10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</row>
    <row r="292" spans="1:92" ht="10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</row>
    <row r="293" spans="1:92" ht="10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</row>
    <row r="294" spans="1:92" ht="10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</row>
    <row r="295" spans="1:92" ht="10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</row>
    <row r="296" spans="1:92" ht="10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</row>
    <row r="297" spans="1:92" ht="10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</row>
    <row r="298" spans="1:92" ht="10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</row>
    <row r="299" spans="1:92" ht="10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</row>
    <row r="300" spans="1:92" ht="10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</row>
    <row r="301" spans="1:92" ht="10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</row>
    <row r="302" spans="1:92" ht="10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</row>
    <row r="303" spans="1:92" ht="10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</row>
    <row r="304" spans="1:92" ht="10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</row>
    <row r="305" spans="1:92" ht="10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</row>
    <row r="306" spans="1:92" ht="10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</row>
    <row r="307" spans="1:92" ht="10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</row>
    <row r="308" spans="1:92" ht="10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</row>
    <row r="309" spans="1:92" ht="10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</row>
    <row r="310" spans="1:92" ht="10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</row>
    <row r="311" spans="1:92" ht="10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</row>
    <row r="312" spans="1:92" ht="10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</row>
    <row r="313" spans="1:92" ht="10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</row>
    <row r="314" spans="1:92" ht="10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</row>
    <row r="315" spans="1:92" ht="10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</row>
    <row r="316" spans="1:92" ht="10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</row>
    <row r="317" spans="1:92" ht="10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</row>
    <row r="318" spans="1:92" ht="10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</row>
    <row r="319" spans="1:92" ht="10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</row>
    <row r="320" spans="1:92" ht="10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</row>
    <row r="321" spans="1:92" ht="10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</row>
    <row r="322" spans="1:92" ht="10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</row>
    <row r="323" spans="1:92" ht="10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</row>
    <row r="324" spans="1:92" ht="10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</row>
    <row r="325" spans="1:92" ht="10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</row>
    <row r="326" spans="1:92" ht="10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</row>
    <row r="327" spans="1:92" ht="10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</row>
    <row r="328" spans="1:92" ht="10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</row>
    <row r="329" spans="1:92" ht="10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</row>
    <row r="330" spans="1:92" ht="10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</row>
    <row r="331" spans="1:92" ht="10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</row>
    <row r="332" spans="1:92" ht="10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</row>
    <row r="333" spans="1:92" ht="10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</row>
    <row r="334" spans="1:92" ht="10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</row>
    <row r="335" spans="1:92" ht="10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</row>
    <row r="336" spans="1:92" ht="10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</row>
    <row r="337" spans="1:92" ht="10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</row>
    <row r="338" spans="1:92" ht="10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</row>
    <row r="339" spans="1:92" ht="10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</row>
    <row r="340" spans="1:92" ht="10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</row>
    <row r="341" spans="1:92" ht="10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</row>
    <row r="342" spans="1:92" ht="10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</row>
    <row r="343" spans="1:92" ht="10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</row>
    <row r="344" spans="1:92" ht="10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</row>
    <row r="345" spans="1:92" ht="10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</row>
    <row r="346" spans="1:92" ht="10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</row>
    <row r="347" spans="1:9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</row>
    <row r="348" spans="1:9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</row>
    <row r="349" spans="1:9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</row>
    <row r="350" spans="1:9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</row>
    <row r="351" spans="1:9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</row>
    <row r="352" spans="1:9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</row>
    <row r="353" spans="1:9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</row>
    <row r="354" spans="1:9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</row>
    <row r="355" spans="1:9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</row>
    <row r="356" spans="1:9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</row>
    <row r="357" spans="1:9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</row>
    <row r="358" spans="1:9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</row>
    <row r="359" spans="1:9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</row>
    <row r="360" spans="1:9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</row>
    <row r="361" spans="1:9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</row>
    <row r="362" spans="1:9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</row>
    <row r="363" spans="1:9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</row>
    <row r="364" spans="1:9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</row>
    <row r="365" spans="1:9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</row>
    <row r="366" spans="1:9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</row>
    <row r="367" spans="1:9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</row>
    <row r="368" spans="1:9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</row>
    <row r="369" spans="1:9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</row>
    <row r="370" spans="1:9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</row>
    <row r="371" spans="1:9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</row>
    <row r="372" spans="1:9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</row>
    <row r="373" spans="1:9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</row>
    <row r="374" spans="1:9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</row>
    <row r="375" spans="1:9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</row>
    <row r="376" spans="1:9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</row>
    <row r="377" spans="1:9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</row>
    <row r="378" spans="1:9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</row>
    <row r="379" spans="1:9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</row>
    <row r="380" spans="1:9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</row>
    <row r="381" spans="1:9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</row>
    <row r="382" spans="1:9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</row>
    <row r="383" spans="1:9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</row>
    <row r="384" spans="1:9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</row>
    <row r="385" spans="1:9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</row>
    <row r="386" spans="1:9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</row>
    <row r="387" spans="1:9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</row>
    <row r="388" spans="1:9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</row>
    <row r="389" spans="1:9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</row>
    <row r="390" spans="1:9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</row>
    <row r="391" spans="1:9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</row>
    <row r="392" spans="1:9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</row>
    <row r="393" spans="1:9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</row>
    <row r="394" spans="1:9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</row>
    <row r="395" spans="1:9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</row>
    <row r="396" spans="1:9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</row>
    <row r="397" spans="1:9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</row>
    <row r="398" spans="1:9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</row>
    <row r="399" spans="1:9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</row>
    <row r="400" spans="1:9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</row>
    <row r="401" spans="1:9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</row>
    <row r="402" spans="1:9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</row>
    <row r="403" spans="1:9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</row>
    <row r="404" spans="1:9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</row>
    <row r="405" spans="1:9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</row>
    <row r="406" spans="1:9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</row>
    <row r="407" spans="1:9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</row>
    <row r="408" spans="1:9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</row>
    <row r="409" spans="1:9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</row>
    <row r="410" spans="1:9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</row>
    <row r="411" spans="1:9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</row>
    <row r="412" spans="1:9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</row>
    <row r="413" spans="1:9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</row>
    <row r="414" spans="1:9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</row>
    <row r="415" spans="1:9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</row>
    <row r="416" spans="1:9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</row>
    <row r="417" spans="1:9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</row>
    <row r="418" spans="1:9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</row>
    <row r="419" spans="1:9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</row>
    <row r="420" spans="1:9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</row>
    <row r="421" spans="1:9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</row>
    <row r="422" spans="1:9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</row>
    <row r="423" spans="1:9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</row>
    <row r="424" spans="1:9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</row>
    <row r="425" spans="1:9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</row>
    <row r="426" spans="1:9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</row>
    <row r="427" spans="1:9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</row>
    <row r="428" spans="1:9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</row>
    <row r="429" spans="1:9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</row>
    <row r="430" spans="1:9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</row>
    <row r="431" spans="1:9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</row>
    <row r="432" spans="1:9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</row>
    <row r="433" spans="1:9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</row>
    <row r="434" spans="1:9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</row>
    <row r="435" spans="1:9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</row>
    <row r="436" spans="1:9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</row>
    <row r="437" spans="1:9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</row>
    <row r="438" spans="1:9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</row>
    <row r="439" spans="1:9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</row>
    <row r="440" spans="1:9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</row>
    <row r="441" spans="1:9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</row>
    <row r="442" spans="1:9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</row>
    <row r="443" spans="1:9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</row>
    <row r="444" spans="1:9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</row>
    <row r="445" spans="1:9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</row>
    <row r="446" spans="1:9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</row>
    <row r="447" spans="1:9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</row>
    <row r="448" spans="1:9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</row>
    <row r="449" spans="1:9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</row>
    <row r="450" spans="1:9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</row>
    <row r="451" spans="1:9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</row>
    <row r="452" spans="1:9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</row>
    <row r="453" spans="1:9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</row>
    <row r="454" spans="1:9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</row>
    <row r="455" spans="1:9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</row>
    <row r="456" spans="1:9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</row>
    <row r="457" spans="1:9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</row>
    <row r="458" spans="1:9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</row>
    <row r="459" spans="1:92" ht="12.75">
      <c r="A459" s="8"/>
      <c r="B459" s="8"/>
      <c r="C459" s="8"/>
      <c r="D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</row>
    <row r="460" spans="1:92" ht="12.75">
      <c r="A460" s="8"/>
      <c r="B460" s="8"/>
      <c r="C460" s="8"/>
      <c r="D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</row>
    <row r="461" spans="1:92" ht="12.75">
      <c r="A461" s="8"/>
      <c r="B461" s="8"/>
      <c r="C461" s="8"/>
      <c r="D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</row>
    <row r="462" spans="1:92" ht="12.75">
      <c r="A462" s="8"/>
      <c r="B462" s="8"/>
      <c r="C462" s="8"/>
      <c r="D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</row>
    <row r="463" spans="1:92" ht="12.75">
      <c r="A463" s="8"/>
      <c r="B463" s="8"/>
      <c r="C463" s="8"/>
      <c r="D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</row>
    <row r="464" spans="1:92" ht="12.75">
      <c r="A464" s="8"/>
      <c r="B464" s="8"/>
      <c r="C464" s="8"/>
      <c r="D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</row>
    <row r="465" spans="1:4" ht="12.75">
      <c r="A465" s="8"/>
      <c r="B465" s="8"/>
      <c r="C465" s="8"/>
      <c r="D465" s="8"/>
    </row>
    <row r="466" spans="1:4" ht="12.75">
      <c r="A466" s="8"/>
      <c r="B466" s="8"/>
      <c r="C466" s="8"/>
      <c r="D466" s="8"/>
    </row>
    <row r="467" spans="1:4" ht="12.75">
      <c r="A467" s="8"/>
      <c r="B467" s="8"/>
      <c r="C467" s="8"/>
      <c r="D467" s="8"/>
    </row>
    <row r="468" spans="1:4" ht="12.75">
      <c r="A468" s="8"/>
      <c r="B468" s="8"/>
      <c r="C468" s="8"/>
      <c r="D468" s="8"/>
    </row>
    <row r="469" spans="1:4" ht="12.75">
      <c r="A469" s="8"/>
      <c r="B469" s="8"/>
      <c r="C469" s="8"/>
      <c r="D469" s="8"/>
    </row>
    <row r="470" spans="1:4" ht="12.75">
      <c r="A470" s="8"/>
      <c r="B470" s="8"/>
      <c r="C470" s="8"/>
      <c r="D470" s="8"/>
    </row>
    <row r="471" spans="1:4" ht="12.75">
      <c r="A471" s="8"/>
      <c r="B471" s="8"/>
      <c r="C471" s="8"/>
      <c r="D471" s="8"/>
    </row>
    <row r="472" spans="1:4" ht="12.75">
      <c r="A472" s="8"/>
      <c r="B472" s="8"/>
      <c r="C472" s="8"/>
      <c r="D472" s="8"/>
    </row>
    <row r="473" spans="1:4" ht="12.75">
      <c r="A473" s="8"/>
      <c r="B473" s="8"/>
      <c r="C473" s="8"/>
      <c r="D473" s="8"/>
    </row>
    <row r="474" spans="1:4" ht="12.75">
      <c r="A474" s="8"/>
      <c r="B474" s="8"/>
      <c r="C474" s="8"/>
      <c r="D474" s="8"/>
    </row>
    <row r="475" spans="1:4" ht="12.75">
      <c r="A475" s="8"/>
      <c r="B475" s="8"/>
      <c r="C475" s="8"/>
      <c r="D475" s="8"/>
    </row>
    <row r="476" spans="1:4" ht="12.75">
      <c r="A476" s="8"/>
      <c r="B476" s="8"/>
      <c r="C476" s="8"/>
      <c r="D476" s="8"/>
    </row>
    <row r="477" spans="1:4" ht="12.75">
      <c r="A477" s="8"/>
      <c r="B477" s="8"/>
      <c r="C477" s="8"/>
      <c r="D477" s="8"/>
    </row>
    <row r="478" spans="1:4" ht="12.75">
      <c r="A478" s="8"/>
      <c r="B478" s="8"/>
      <c r="C478" s="8"/>
      <c r="D478" s="8"/>
    </row>
    <row r="479" spans="1:4" ht="12.75">
      <c r="A479" s="8"/>
      <c r="B479" s="8"/>
      <c r="C479" s="8"/>
      <c r="D479" s="8"/>
    </row>
    <row r="480" spans="1:4" ht="12.75">
      <c r="A480" s="8"/>
      <c r="B480" s="8"/>
      <c r="C480" s="8"/>
      <c r="D480" s="8"/>
    </row>
    <row r="481" spans="1:4" ht="12.75">
      <c r="A481" s="8"/>
      <c r="B481" s="8"/>
      <c r="C481" s="8"/>
      <c r="D481" s="8"/>
    </row>
    <row r="482" spans="1:4" ht="12.75">
      <c r="A482" s="8"/>
      <c r="B482" s="8"/>
      <c r="C482" s="8"/>
      <c r="D482" s="8"/>
    </row>
    <row r="483" spans="1:4" ht="12.75">
      <c r="A483" s="8"/>
      <c r="B483" s="8"/>
      <c r="C483" s="8"/>
      <c r="D483" s="8"/>
    </row>
    <row r="484" spans="1:4" ht="12.75">
      <c r="A484" s="8"/>
      <c r="B484" s="8"/>
      <c r="C484" s="8"/>
      <c r="D484" s="8"/>
    </row>
    <row r="485" spans="1:4" ht="12.75">
      <c r="A485" s="8"/>
      <c r="B485" s="8"/>
      <c r="C485" s="8"/>
      <c r="D485" s="8"/>
    </row>
    <row r="486" spans="1:4" ht="12.75">
      <c r="A486" s="8"/>
      <c r="B486" s="8"/>
      <c r="C486" s="8"/>
      <c r="D486" s="8"/>
    </row>
    <row r="487" spans="1:4" ht="12.75">
      <c r="A487" s="8"/>
      <c r="B487" s="8"/>
      <c r="C487" s="8"/>
      <c r="D487" s="8"/>
    </row>
    <row r="488" spans="1:4" ht="12.75">
      <c r="A488" s="8"/>
      <c r="B488" s="8"/>
      <c r="C488" s="8"/>
      <c r="D488" s="8"/>
    </row>
    <row r="489" spans="1:4" ht="12.75">
      <c r="A489" s="8"/>
      <c r="B489" s="8"/>
      <c r="C489" s="8"/>
      <c r="D489" s="8"/>
    </row>
    <row r="490" spans="1:4" ht="12.75">
      <c r="A490" s="8"/>
      <c r="B490" s="8"/>
      <c r="C490" s="8"/>
      <c r="D490" s="8"/>
    </row>
    <row r="491" spans="1:4" ht="12.75">
      <c r="A491" s="8"/>
      <c r="B491" s="8"/>
      <c r="C491" s="8"/>
      <c r="D491" s="8"/>
    </row>
    <row r="492" spans="1:4" ht="12.75">
      <c r="A492" s="8"/>
      <c r="B492" s="8"/>
      <c r="C492" s="8"/>
      <c r="D492" s="8"/>
    </row>
    <row r="493" spans="1:4" ht="12.75">
      <c r="A493" s="8"/>
      <c r="B493" s="8"/>
      <c r="C493" s="8"/>
      <c r="D493" s="8"/>
    </row>
    <row r="494" spans="1:4" ht="12.75">
      <c r="A494" s="8"/>
      <c r="B494" s="8"/>
      <c r="C494" s="8"/>
      <c r="D494" s="8"/>
    </row>
    <row r="495" spans="1:4" ht="12.75">
      <c r="A495" s="8"/>
      <c r="B495" s="8"/>
      <c r="C495" s="8"/>
      <c r="D495" s="8"/>
    </row>
    <row r="496" spans="1:4" ht="12.75">
      <c r="A496" s="8"/>
      <c r="B496" s="8"/>
      <c r="C496" s="8"/>
      <c r="D496" s="8"/>
    </row>
    <row r="497" spans="1:4" ht="12.75">
      <c r="A497" s="8"/>
      <c r="B497" s="8"/>
      <c r="C497" s="8"/>
      <c r="D497" s="8"/>
    </row>
    <row r="498" spans="1:4" ht="12.75">
      <c r="A498" s="8"/>
      <c r="B498" s="8"/>
      <c r="C498" s="8"/>
      <c r="D498" s="8"/>
    </row>
    <row r="499" spans="1:4" ht="12.75">
      <c r="A499" s="8"/>
      <c r="B499" s="8"/>
      <c r="C499" s="8"/>
      <c r="D499" s="8"/>
    </row>
    <row r="500" spans="1:4" ht="12.75">
      <c r="A500" s="8"/>
      <c r="B500" s="8"/>
      <c r="C500" s="8"/>
      <c r="D500" s="8"/>
    </row>
    <row r="501" spans="1:4" ht="12.75">
      <c r="A501" s="8"/>
      <c r="B501" s="8"/>
      <c r="C501" s="8"/>
      <c r="D501" s="8"/>
    </row>
    <row r="502" spans="1:4" ht="12.75">
      <c r="A502" s="8"/>
      <c r="B502" s="8"/>
      <c r="C502" s="8"/>
      <c r="D502" s="8"/>
    </row>
    <row r="503" spans="1:4" ht="12.75">
      <c r="A503" s="8"/>
      <c r="B503" s="8"/>
      <c r="C503" s="8"/>
      <c r="D503" s="8"/>
    </row>
    <row r="504" spans="1:4" ht="12.75">
      <c r="A504" s="8"/>
      <c r="B504" s="8"/>
      <c r="C504" s="8"/>
      <c r="D504" s="8"/>
    </row>
    <row r="505" spans="1:4" ht="12.75">
      <c r="A505" s="8"/>
      <c r="B505" s="8"/>
      <c r="C505" s="8"/>
      <c r="D505" s="8"/>
    </row>
    <row r="506" spans="1:4" ht="12.75">
      <c r="A506" s="8"/>
      <c r="B506" s="8"/>
      <c r="C506" s="8"/>
      <c r="D506" s="8"/>
    </row>
    <row r="507" spans="1:4" ht="12.75">
      <c r="A507" s="8"/>
      <c r="B507" s="8"/>
      <c r="C507" s="8"/>
      <c r="D507" s="8"/>
    </row>
    <row r="508" spans="1:4" ht="12.75">
      <c r="A508" s="8"/>
      <c r="B508" s="8"/>
      <c r="C508" s="8"/>
      <c r="D508" s="8"/>
    </row>
    <row r="509" spans="1:4" ht="12.75">
      <c r="A509" s="8"/>
      <c r="B509" s="8"/>
      <c r="C509" s="8"/>
      <c r="D509" s="8"/>
    </row>
    <row r="510" spans="1:4" ht="12.75">
      <c r="A510" s="8"/>
      <c r="B510" s="8"/>
      <c r="C510" s="8"/>
      <c r="D510" s="8"/>
    </row>
    <row r="511" spans="1:4" ht="12.75">
      <c r="A511" s="8"/>
      <c r="B511" s="8"/>
      <c r="C511" s="8"/>
      <c r="D511" s="8"/>
    </row>
    <row r="512" spans="1:4" ht="12.75">
      <c r="A512" s="8"/>
      <c r="B512" s="8"/>
      <c r="C512" s="8"/>
      <c r="D512" s="8"/>
    </row>
    <row r="513" spans="1:4" ht="12.75">
      <c r="A513" s="8"/>
      <c r="B513" s="8"/>
      <c r="C513" s="8"/>
      <c r="D513" s="8"/>
    </row>
    <row r="514" spans="1:4" ht="12.75">
      <c r="A514" s="8"/>
      <c r="B514" s="8"/>
      <c r="C514" s="8"/>
      <c r="D514" s="8"/>
    </row>
    <row r="515" spans="1:4" ht="12.75">
      <c r="A515" s="8"/>
      <c r="B515" s="8"/>
      <c r="C515" s="8"/>
      <c r="D515" s="8"/>
    </row>
    <row r="516" spans="1:4" ht="12.75">
      <c r="A516" s="8"/>
      <c r="B516" s="8"/>
      <c r="C516" s="8"/>
      <c r="D516" s="8"/>
    </row>
    <row r="517" spans="1:4" ht="12.75">
      <c r="A517" s="8"/>
      <c r="B517" s="8"/>
      <c r="C517" s="8"/>
      <c r="D517" s="8"/>
    </row>
    <row r="518" spans="1:4" ht="12.75">
      <c r="A518" s="8"/>
      <c r="B518" s="8"/>
      <c r="C518" s="8"/>
      <c r="D518" s="8"/>
    </row>
    <row r="519" spans="1:4" ht="12.75">
      <c r="A519" s="8"/>
      <c r="B519" s="8"/>
      <c r="C519" s="8"/>
      <c r="D519" s="8"/>
    </row>
    <row r="520" spans="1:4" ht="12.75">
      <c r="A520" s="8"/>
      <c r="B520" s="8"/>
      <c r="C520" s="8"/>
      <c r="D520" s="8"/>
    </row>
    <row r="521" spans="1:4" ht="12.75">
      <c r="A521" s="8"/>
      <c r="B521" s="8"/>
      <c r="C521" s="8"/>
      <c r="D521" s="8"/>
    </row>
    <row r="522" spans="1:4" ht="12.75">
      <c r="A522" s="8"/>
      <c r="B522" s="8"/>
      <c r="C522" s="8"/>
      <c r="D522" s="8"/>
    </row>
    <row r="523" spans="1:4" ht="12.75">
      <c r="A523" s="8"/>
      <c r="B523" s="8"/>
      <c r="C523" s="8"/>
      <c r="D523" s="8"/>
    </row>
    <row r="524" spans="1:4" ht="12.75">
      <c r="A524" s="8"/>
      <c r="B524" s="8"/>
      <c r="C524" s="8"/>
      <c r="D524" s="8"/>
    </row>
    <row r="525" spans="1:4" ht="12.75">
      <c r="A525" s="8"/>
      <c r="B525" s="8"/>
      <c r="C525" s="8"/>
      <c r="D525" s="8"/>
    </row>
    <row r="526" spans="1:4" ht="12.75">
      <c r="A526" s="8"/>
      <c r="B526" s="8"/>
      <c r="C526" s="8"/>
      <c r="D526" s="8"/>
    </row>
    <row r="527" spans="1:4" ht="12.75">
      <c r="A527" s="8"/>
      <c r="B527" s="8"/>
      <c r="C527" s="8"/>
      <c r="D527" s="8"/>
    </row>
    <row r="528" spans="1:4" ht="12.75">
      <c r="A528" s="8"/>
      <c r="B528" s="8"/>
      <c r="C528" s="8"/>
      <c r="D528" s="8"/>
    </row>
    <row r="529" spans="1:4" ht="12.75">
      <c r="A529" s="8"/>
      <c r="B529" s="8"/>
      <c r="C529" s="8"/>
      <c r="D529" s="8"/>
    </row>
    <row r="530" spans="1:4" ht="12.75">
      <c r="A530" s="8"/>
      <c r="B530" s="8"/>
      <c r="C530" s="8"/>
      <c r="D530" s="8"/>
    </row>
    <row r="531" spans="1:4" ht="12.75">
      <c r="A531" s="8"/>
      <c r="B531" s="8"/>
      <c r="C531" s="8"/>
      <c r="D531" s="8"/>
    </row>
    <row r="532" spans="1:4" ht="12.75">
      <c r="A532" s="8"/>
      <c r="B532" s="8"/>
      <c r="C532" s="8"/>
      <c r="D532" s="8"/>
    </row>
    <row r="533" spans="1:4" ht="12.75">
      <c r="A533" s="8"/>
      <c r="B533" s="8"/>
      <c r="C533" s="8"/>
      <c r="D533" s="8"/>
    </row>
    <row r="534" spans="1:4" ht="12.75">
      <c r="A534" s="8"/>
      <c r="B534" s="8"/>
      <c r="C534" s="8"/>
      <c r="D534" s="8"/>
    </row>
    <row r="535" spans="1:4" ht="12.75">
      <c r="A535" s="8"/>
      <c r="B535" s="8"/>
      <c r="C535" s="8"/>
      <c r="D535" s="8"/>
    </row>
    <row r="536" spans="1:4" ht="12.75">
      <c r="A536" s="8"/>
      <c r="B536" s="8"/>
      <c r="C536" s="8"/>
      <c r="D536" s="8"/>
    </row>
    <row r="537" spans="1:4" ht="12.75">
      <c r="A537" s="8"/>
      <c r="B537" s="8"/>
      <c r="C537" s="8"/>
      <c r="D537" s="8"/>
    </row>
    <row r="538" spans="1:4" ht="12.75">
      <c r="A538" s="8"/>
      <c r="B538" s="8"/>
      <c r="C538" s="8"/>
      <c r="D538" s="8"/>
    </row>
    <row r="539" spans="1:4" ht="12.75">
      <c r="A539" s="8"/>
      <c r="B539" s="8"/>
      <c r="C539" s="8"/>
      <c r="D539" s="8"/>
    </row>
    <row r="540" spans="1:4" ht="12.75">
      <c r="A540" s="8"/>
      <c r="B540" s="8"/>
      <c r="C540" s="8"/>
      <c r="D540" s="8"/>
    </row>
    <row r="541" spans="1:4" ht="12.75">
      <c r="A541" s="8"/>
      <c r="B541" s="8"/>
      <c r="C541" s="8"/>
      <c r="D541" s="8"/>
    </row>
    <row r="542" spans="1:4" ht="12.75">
      <c r="A542" s="8"/>
      <c r="B542" s="8"/>
      <c r="C542" s="8"/>
      <c r="D542" s="8"/>
    </row>
    <row r="543" spans="1:4" ht="12.75">
      <c r="A543" s="8"/>
      <c r="B543" s="8"/>
      <c r="C543" s="8"/>
      <c r="D543" s="8"/>
    </row>
    <row r="544" spans="1:4" ht="12.75">
      <c r="A544" s="8"/>
      <c r="B544" s="8"/>
      <c r="C544" s="8"/>
      <c r="D544" s="8"/>
    </row>
    <row r="545" spans="1:4" ht="12.75">
      <c r="A545" s="8"/>
      <c r="B545" s="8"/>
      <c r="C545" s="8"/>
      <c r="D545" s="8"/>
    </row>
    <row r="546" spans="1:4" ht="12.75">
      <c r="A546" s="8"/>
      <c r="B546" s="8"/>
      <c r="C546" s="8"/>
      <c r="D546" s="8"/>
    </row>
    <row r="547" spans="1:4" ht="12.75">
      <c r="A547" s="8"/>
      <c r="B547" s="8"/>
      <c r="C547" s="8"/>
      <c r="D547" s="8"/>
    </row>
    <row r="548" spans="1:4" ht="12.75">
      <c r="A548" s="8"/>
      <c r="B548" s="8"/>
      <c r="C548" s="8"/>
      <c r="D548" s="8"/>
    </row>
    <row r="549" spans="1:4" ht="12.75">
      <c r="A549" s="8"/>
      <c r="B549" s="8"/>
      <c r="C549" s="8"/>
      <c r="D549" s="8"/>
    </row>
    <row r="550" spans="1:4" ht="12.75">
      <c r="A550" s="8"/>
      <c r="B550" s="8"/>
      <c r="C550" s="8"/>
      <c r="D550" s="8"/>
    </row>
    <row r="551" spans="1:4" ht="12.75">
      <c r="A551" s="8"/>
      <c r="B551" s="8"/>
      <c r="C551" s="8"/>
      <c r="D551" s="8"/>
    </row>
    <row r="552" spans="1:4" ht="12.75">
      <c r="A552" s="8"/>
      <c r="B552" s="8"/>
      <c r="C552" s="8"/>
      <c r="D552" s="8"/>
    </row>
    <row r="553" spans="1:4" ht="12.75">
      <c r="A553" s="8"/>
      <c r="B553" s="8"/>
      <c r="C553" s="8"/>
      <c r="D553" s="8"/>
    </row>
    <row r="554" spans="1:4" ht="12.75">
      <c r="A554" s="8"/>
      <c r="B554" s="8"/>
      <c r="C554" s="8"/>
      <c r="D554" s="8"/>
    </row>
    <row r="555" spans="1:4" ht="12.75">
      <c r="A555" s="8"/>
      <c r="B555" s="8"/>
      <c r="C555" s="8"/>
      <c r="D555" s="8"/>
    </row>
    <row r="556" spans="1:4" ht="12.75">
      <c r="A556" s="8"/>
      <c r="B556" s="8"/>
      <c r="C556" s="8"/>
      <c r="D556" s="8"/>
    </row>
    <row r="557" spans="1:4" ht="12.75">
      <c r="A557" s="8"/>
      <c r="B557" s="8"/>
      <c r="C557" s="8"/>
      <c r="D557" s="8"/>
    </row>
    <row r="558" spans="1:4" ht="12.75">
      <c r="A558" s="8"/>
      <c r="B558" s="8"/>
      <c r="C558" s="8"/>
      <c r="D558" s="8"/>
    </row>
    <row r="559" spans="1:4" ht="12.75">
      <c r="A559" s="8"/>
      <c r="B559" s="8"/>
      <c r="C559" s="8"/>
      <c r="D559" s="8"/>
    </row>
    <row r="560" spans="1:4" ht="12.75">
      <c r="A560" s="8"/>
      <c r="B560" s="8"/>
      <c r="C560" s="8"/>
      <c r="D560" s="8"/>
    </row>
    <row r="561" spans="1:4" ht="12.75">
      <c r="A561" s="8"/>
      <c r="B561" s="8"/>
      <c r="C561" s="8"/>
      <c r="D561" s="8"/>
    </row>
    <row r="562" spans="1:4" ht="12.75">
      <c r="A562" s="8"/>
      <c r="B562" s="8"/>
      <c r="C562" s="8"/>
      <c r="D562" s="8"/>
    </row>
    <row r="563" spans="1:4" ht="12.75">
      <c r="A563" s="8"/>
      <c r="B563" s="8"/>
      <c r="C563" s="8"/>
      <c r="D563" s="8"/>
    </row>
    <row r="564" spans="1:4" ht="12.75">
      <c r="A564" s="8"/>
      <c r="B564" s="8"/>
      <c r="C564" s="8"/>
      <c r="D564" s="8"/>
    </row>
    <row r="565" spans="1:4" ht="12.75">
      <c r="A565" s="8"/>
      <c r="B565" s="8"/>
      <c r="C565" s="8"/>
      <c r="D565" s="8"/>
    </row>
    <row r="566" spans="1:4" ht="12.75">
      <c r="A566" s="8"/>
      <c r="B566" s="8"/>
      <c r="C566" s="8"/>
      <c r="D566" s="8"/>
    </row>
    <row r="567" spans="1:4" ht="12.75">
      <c r="A567" s="8"/>
      <c r="B567" s="8"/>
      <c r="C567" s="8"/>
      <c r="D567" s="8"/>
    </row>
    <row r="568" spans="1:4" ht="12.75">
      <c r="A568" s="8"/>
      <c r="B568" s="8"/>
      <c r="C568" s="8"/>
      <c r="D568" s="8"/>
    </row>
    <row r="569" spans="1:4" ht="12.75">
      <c r="A569" s="8"/>
      <c r="B569" s="8"/>
      <c r="C569" s="8"/>
      <c r="D569" s="8"/>
    </row>
    <row r="570" spans="1:4" ht="12.75">
      <c r="A570" s="8"/>
      <c r="B570" s="8"/>
      <c r="C570" s="8"/>
      <c r="D570" s="8"/>
    </row>
    <row r="571" spans="1:4" ht="12.75">
      <c r="A571" s="8"/>
      <c r="B571" s="8"/>
      <c r="C571" s="8"/>
      <c r="D571" s="8"/>
    </row>
    <row r="572" spans="1:4" ht="12.75">
      <c r="A572" s="8"/>
      <c r="B572" s="8"/>
      <c r="C572" s="8"/>
      <c r="D572" s="8"/>
    </row>
    <row r="573" spans="1:4" ht="12.75">
      <c r="A573" s="8"/>
      <c r="B573" s="8"/>
      <c r="C573" s="8"/>
      <c r="D573" s="8"/>
    </row>
    <row r="574" spans="1:4" ht="12.75">
      <c r="A574" s="8"/>
      <c r="B574" s="8"/>
      <c r="C574" s="8"/>
      <c r="D574" s="8"/>
    </row>
    <row r="575" spans="1:4" ht="12.75">
      <c r="A575" s="8"/>
      <c r="B575" s="8"/>
      <c r="C575" s="8"/>
      <c r="D575" s="8"/>
    </row>
    <row r="576" spans="1:4" ht="12.75">
      <c r="A576" s="8"/>
      <c r="B576" s="8"/>
      <c r="C576" s="8"/>
      <c r="D576" s="8"/>
    </row>
    <row r="577" spans="1:4" ht="12.75">
      <c r="A577" s="8"/>
      <c r="B577" s="8"/>
      <c r="C577" s="8"/>
      <c r="D577" s="8"/>
    </row>
    <row r="578" spans="1:4" ht="12.75">
      <c r="A578" s="8"/>
      <c r="B578" s="8"/>
      <c r="C578" s="8"/>
      <c r="D578" s="8"/>
    </row>
    <row r="579" spans="1:4" ht="12.75">
      <c r="A579" s="8"/>
      <c r="B579" s="8"/>
      <c r="C579" s="8"/>
      <c r="D579" s="8"/>
    </row>
    <row r="580" spans="1:4" ht="12.75">
      <c r="A580" s="8"/>
      <c r="B580" s="8"/>
      <c r="C580" s="8"/>
      <c r="D580" s="8"/>
    </row>
    <row r="581" spans="1:4" ht="12.75">
      <c r="A581" s="8"/>
      <c r="B581" s="8"/>
      <c r="C581" s="8"/>
      <c r="D581" s="8"/>
    </row>
    <row r="582" spans="1:4" ht="12.75">
      <c r="A582" s="8"/>
      <c r="B582" s="8"/>
      <c r="C582" s="8"/>
      <c r="D582" s="8"/>
    </row>
    <row r="583" spans="1:4" ht="12.75">
      <c r="A583" s="8"/>
      <c r="B583" s="8"/>
      <c r="C583" s="8"/>
      <c r="D583" s="8"/>
    </row>
    <row r="584" spans="1:4" ht="12.75">
      <c r="A584" s="8"/>
      <c r="B584" s="8"/>
      <c r="C584" s="8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8"/>
      <c r="D586" s="8"/>
    </row>
    <row r="587" spans="1:4" ht="12.75">
      <c r="A587" s="8"/>
      <c r="B587" s="8"/>
      <c r="C587" s="8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8"/>
      <c r="B618" s="8"/>
      <c r="C618" s="8"/>
      <c r="D618" s="8"/>
    </row>
    <row r="619" spans="1:4" ht="12.75">
      <c r="A619" s="8"/>
      <c r="B619" s="8"/>
      <c r="C619" s="8"/>
      <c r="D619" s="8"/>
    </row>
    <row r="620" spans="1:4" ht="12.75">
      <c r="A620" s="8"/>
      <c r="B620" s="8"/>
      <c r="C620" s="8"/>
      <c r="D620" s="8"/>
    </row>
    <row r="621" spans="1:4" ht="12.75">
      <c r="A621" s="8"/>
      <c r="B621" s="8"/>
      <c r="C621" s="8"/>
      <c r="D621" s="8"/>
    </row>
    <row r="622" spans="1:4" ht="12.75">
      <c r="A622" s="8"/>
      <c r="B622" s="8"/>
      <c r="C622" s="8"/>
      <c r="D622" s="8"/>
    </row>
    <row r="623" spans="1:4" ht="12.75">
      <c r="A623" s="8"/>
      <c r="B623" s="8"/>
      <c r="C623" s="8"/>
      <c r="D623" s="8"/>
    </row>
    <row r="624" spans="1:4" ht="12.75">
      <c r="A624" s="8"/>
      <c r="B624" s="8"/>
      <c r="C624" s="8"/>
      <c r="D624" s="8"/>
    </row>
    <row r="625" spans="1:4" ht="12.75">
      <c r="A625" s="8"/>
      <c r="B625" s="8"/>
      <c r="C625" s="8"/>
      <c r="D625" s="8"/>
    </row>
    <row r="626" spans="1:4" ht="12.75">
      <c r="A626" s="8"/>
      <c r="B626" s="8"/>
      <c r="C626" s="8"/>
      <c r="D626" s="8"/>
    </row>
    <row r="627" spans="1:4" ht="12.75">
      <c r="A627" s="8"/>
      <c r="B627" s="8"/>
      <c r="C627" s="8"/>
      <c r="D627" s="8"/>
    </row>
    <row r="628" spans="1:4" ht="12.75">
      <c r="A628" s="8"/>
      <c r="B628" s="8"/>
      <c r="C628" s="8"/>
      <c r="D628" s="8"/>
    </row>
    <row r="629" spans="1:4" ht="12.75">
      <c r="A629" s="8"/>
      <c r="B629" s="8"/>
      <c r="C629" s="8"/>
      <c r="D629" s="8"/>
    </row>
    <row r="630" spans="1:4" ht="12.75">
      <c r="A630" s="8"/>
      <c r="B630" s="8"/>
      <c r="C630" s="8"/>
      <c r="D630" s="8"/>
    </row>
    <row r="631" spans="1:4" ht="12.75">
      <c r="A631" s="8"/>
      <c r="B631" s="8"/>
      <c r="C631" s="8"/>
      <c r="D631" s="8"/>
    </row>
    <row r="632" spans="1:4" ht="12.75">
      <c r="A632" s="8"/>
      <c r="B632" s="8"/>
      <c r="C632" s="8"/>
      <c r="D632" s="8"/>
    </row>
    <row r="633" spans="1:4" ht="12.75">
      <c r="A633" s="8"/>
      <c r="B633" s="8"/>
      <c r="C633" s="8"/>
      <c r="D633" s="8"/>
    </row>
    <row r="634" spans="1:4" ht="12.75">
      <c r="A634" s="8"/>
      <c r="B634" s="8"/>
      <c r="C634" s="8"/>
      <c r="D634" s="8"/>
    </row>
    <row r="635" spans="1:4" ht="12.75">
      <c r="A635" s="8"/>
      <c r="B635" s="8"/>
      <c r="C635" s="8"/>
      <c r="D635" s="8"/>
    </row>
    <row r="636" spans="1:4" ht="12.75">
      <c r="A636" s="8"/>
      <c r="B636" s="8"/>
      <c r="C636" s="8"/>
      <c r="D636" s="8"/>
    </row>
    <row r="637" spans="1:4" ht="12.75">
      <c r="A637" s="8"/>
      <c r="B637" s="8"/>
      <c r="C637" s="8"/>
      <c r="D637" s="8"/>
    </row>
    <row r="638" spans="1:4" ht="12.75">
      <c r="A638" s="8"/>
      <c r="B638" s="8"/>
      <c r="C638" s="8"/>
      <c r="D638" s="8"/>
    </row>
    <row r="639" spans="1:4" ht="12.75">
      <c r="A639" s="8"/>
      <c r="B639" s="8"/>
      <c r="C639" s="8"/>
      <c r="D639" s="8"/>
    </row>
    <row r="640" spans="1:4" ht="12.75">
      <c r="A640" s="8"/>
      <c r="B640" s="8"/>
      <c r="C640" s="8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8"/>
      <c r="D642" s="8"/>
    </row>
    <row r="643" spans="1:4" ht="12.75">
      <c r="A643" s="8"/>
      <c r="B643" s="8"/>
      <c r="C643" s="8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2" ht="12.75">
      <c r="A655" s="8"/>
      <c r="B655" s="8"/>
    </row>
    <row r="656" spans="1:2" ht="12.75">
      <c r="A656" s="8"/>
      <c r="B656" s="8"/>
    </row>
    <row r="657" spans="1:2" ht="12.75">
      <c r="A657" s="8"/>
      <c r="B657" s="8"/>
    </row>
    <row r="658" spans="1:2" ht="12.75">
      <c r="A658" s="8"/>
      <c r="B658" s="8"/>
    </row>
    <row r="659" spans="1:2" ht="12.75">
      <c r="A659" s="8"/>
      <c r="B659" s="8"/>
    </row>
    <row r="660" spans="1:2" ht="12.75">
      <c r="A660" s="8"/>
      <c r="B660" s="8"/>
    </row>
    <row r="661" spans="1:2" ht="12.75">
      <c r="A661" s="8"/>
      <c r="B661" s="8"/>
    </row>
    <row r="662" spans="1:2" ht="12.75">
      <c r="A662" s="8"/>
      <c r="B662" s="8"/>
    </row>
    <row r="663" spans="1:2" ht="12.75">
      <c r="A663" s="8"/>
      <c r="B663" s="8"/>
    </row>
    <row r="664" spans="1:2" ht="12.75">
      <c r="A664" s="8"/>
      <c r="B664" s="8"/>
    </row>
    <row r="665" spans="1:2" ht="12.75">
      <c r="A665" s="8"/>
      <c r="B665" s="8"/>
    </row>
    <row r="666" spans="1:2" ht="12.75">
      <c r="A666" s="8"/>
      <c r="B666" s="8"/>
    </row>
    <row r="667" spans="1:2" ht="12.75">
      <c r="A667" s="8"/>
      <c r="B667" s="8"/>
    </row>
    <row r="668" spans="1:2" ht="12.75">
      <c r="A668" s="8"/>
      <c r="B668" s="8"/>
    </row>
    <row r="669" spans="1:2" ht="12.75">
      <c r="A669" s="8"/>
      <c r="B669" s="8"/>
    </row>
    <row r="670" spans="1:2" ht="12.75">
      <c r="A670" s="8"/>
      <c r="B670" s="8"/>
    </row>
    <row r="671" spans="1:2" ht="12.75">
      <c r="A671" s="8"/>
      <c r="B671" s="8"/>
    </row>
    <row r="672" spans="1:2" ht="12.75">
      <c r="A672" s="8"/>
      <c r="B672" s="8"/>
    </row>
    <row r="673" spans="1:2" ht="12.75">
      <c r="A673" s="8"/>
      <c r="B673" s="8"/>
    </row>
    <row r="674" spans="1:2" ht="12.75">
      <c r="A674" s="8"/>
      <c r="B674" s="8"/>
    </row>
    <row r="675" spans="1:2" ht="12.75">
      <c r="A675" s="8"/>
      <c r="B675" s="8"/>
    </row>
    <row r="676" spans="1:2" ht="12.75">
      <c r="A676" s="8"/>
      <c r="B676" s="8"/>
    </row>
    <row r="677" spans="1:2" ht="12.75">
      <c r="A677" s="8"/>
      <c r="B677" s="8"/>
    </row>
    <row r="678" spans="1:2" ht="12.75">
      <c r="A678" s="8"/>
      <c r="B678" s="8"/>
    </row>
    <row r="679" spans="1:2" ht="12.75">
      <c r="A679" s="8"/>
      <c r="B679" s="8"/>
    </row>
    <row r="680" spans="1:2" ht="12.75">
      <c r="A680" s="8"/>
      <c r="B680" s="8"/>
    </row>
    <row r="681" spans="1:2" ht="12.75">
      <c r="A681" s="8"/>
      <c r="B681" s="8"/>
    </row>
    <row r="682" spans="1:2" ht="12.75">
      <c r="A682" s="8"/>
      <c r="B682" s="8"/>
    </row>
    <row r="683" spans="1:2" ht="12.75">
      <c r="A683" s="8"/>
      <c r="B683" s="8"/>
    </row>
    <row r="684" spans="1:2" ht="12.75">
      <c r="A684" s="8"/>
      <c r="B684" s="8"/>
    </row>
    <row r="685" spans="1:2" ht="12.75">
      <c r="A685" s="8"/>
      <c r="B685" s="8"/>
    </row>
    <row r="686" spans="1:2" ht="12.75">
      <c r="A686" s="8"/>
      <c r="B686" s="8"/>
    </row>
    <row r="687" spans="1:2" ht="12.75">
      <c r="A687" s="8"/>
      <c r="B687" s="8"/>
    </row>
    <row r="688" spans="1:2" ht="12.75">
      <c r="A688" s="8"/>
      <c r="B688" s="8"/>
    </row>
    <row r="689" spans="1:2" ht="12.75">
      <c r="A689" s="8"/>
      <c r="B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</sheetData>
  <mergeCells count="2">
    <mergeCell ref="D24:E24"/>
    <mergeCell ref="F24:G24"/>
  </mergeCells>
  <hyperlinks>
    <hyperlink ref="D3:F3" r:id="rId1" display="http://www.pronostici.nelweb.it"/>
    <hyperlink ref="D3" r:id="rId2" display="http://www.calciomania.135.it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 Minieri</cp:lastModifiedBy>
  <dcterms:created xsi:type="dcterms:W3CDTF">1996-11-05T10:16:36Z</dcterms:created>
  <dcterms:modified xsi:type="dcterms:W3CDTF">2006-09-30T21:23:01Z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