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cchese co l'handicap" sheetId="1" r:id="rId1"/>
    <sheet name="icchese co l'handicap (2)" sheetId="2" r:id="rId2"/>
    <sheet name="istruzioni sistema" sheetId="3" r:id="rId3"/>
    <sheet name="informazioni utili" sheetId="4" r:id="rId4"/>
  </sheets>
  <definedNames/>
  <calcPr fullCalcOnLoad="1"/>
</workbook>
</file>

<file path=xl/sharedStrings.xml><?xml version="1.0" encoding="utf-8"?>
<sst xmlns="http://schemas.openxmlformats.org/spreadsheetml/2006/main" count="109" uniqueCount="59">
  <si>
    <t>R</t>
  </si>
  <si>
    <t xml:space="preserve"> </t>
  </si>
  <si>
    <t xml:space="preserve">   IMPORTO DA PUNTARE SULLA SCHEDINA DI RECUPERO</t>
  </si>
  <si>
    <t xml:space="preserve">  </t>
  </si>
  <si>
    <t xml:space="preserve">   </t>
  </si>
  <si>
    <t xml:space="preserve">  TOTALE IMPORTO SPESO</t>
  </si>
  <si>
    <t>vincita lorda</t>
  </si>
  <si>
    <t>X HAND</t>
  </si>
  <si>
    <r>
      <t xml:space="preserve">Il gol di </t>
    </r>
    <r>
      <rPr>
        <i/>
        <sz val="16"/>
        <rFont val="Verdana"/>
        <family val="2"/>
      </rPr>
      <t xml:space="preserve">handicap </t>
    </r>
    <r>
      <rPr>
        <sz val="16"/>
        <rFont val="Verdana"/>
        <family val="2"/>
      </rPr>
      <t xml:space="preserve">può essere attribuito sia alla squadra che gioca in casa sia </t>
    </r>
  </si>
  <si>
    <t>alla squadra che gioca in trasferta (generalmente viene dato un gol di handicap</t>
  </si>
  <si>
    <t xml:space="preserve">alla squadra in casa). Per calcolare il punteggio bisogna semplicemente detrarre </t>
  </si>
  <si>
    <t>dal risultato finale della partita il punteggio di handicap attribuito ad una delle</t>
  </si>
  <si>
    <t xml:space="preserve">due squadre. </t>
  </si>
  <si>
    <t xml:space="preserve">(1h)Borgorosso-Longobarda 2-0 (1-0) =&gt; 1h </t>
  </si>
  <si>
    <t>(1h)Borgorosso-Longobarda 1-0 (0-0) =&gt; Xh</t>
  </si>
  <si>
    <t>(1h)Borgorosso-Longobarda 1-1 (0-1) =&gt; 2h</t>
  </si>
  <si>
    <t>(1h)Borgorosso-Longobarda 1-2 (0-2) =&gt; 2h</t>
  </si>
  <si>
    <t>Ad esempio:</t>
  </si>
  <si>
    <t>Nella schedina in alto a sinistra inserire:</t>
  </si>
  <si>
    <t>Nella parte destra del foglio inserire l'importo che si desidera puntare</t>
  </si>
  <si>
    <t>solo nelle celle nere.</t>
  </si>
  <si>
    <t>Se si gioca anche il recupero, inserire in basso a sinistra (accanto alla relativa schedina)</t>
  </si>
  <si>
    <t>Nelle 4 schedine la puntata è indicata nella cella arancione.</t>
  </si>
  <si>
    <r>
      <t xml:space="preserve">Il sistema è ideato per chi vuole giocare  3 segni con </t>
    </r>
    <r>
      <rPr>
        <b/>
        <i/>
        <sz val="12"/>
        <color indexed="13"/>
        <rFont val="Verdana"/>
        <family val="2"/>
      </rPr>
      <t>x handicap.</t>
    </r>
  </si>
  <si>
    <t xml:space="preserve">indovinando i tre semplici 1 (schedina di recupero) si può vincere qualcosa sopra. </t>
  </si>
  <si>
    <t>puntata sulla distribuzione delle 4 schedine.</t>
  </si>
  <si>
    <t>Se si vuole recuperare l'importo giocato si consiglia di puntare una somma pari ai 2/3 di quella</t>
  </si>
  <si>
    <t>N.B.</t>
  </si>
  <si>
    <r>
      <t xml:space="preserve">Possono anche essere attribuiti più gol di </t>
    </r>
    <r>
      <rPr>
        <i/>
        <sz val="16"/>
        <rFont val="Verdana"/>
        <family val="2"/>
      </rPr>
      <t>handicap</t>
    </r>
    <r>
      <rPr>
        <sz val="16"/>
        <rFont val="Verdana"/>
        <family val="2"/>
      </rPr>
      <t>.</t>
    </r>
  </si>
  <si>
    <t>avv</t>
  </si>
  <si>
    <t>squadra in casa</t>
  </si>
  <si>
    <t>squadra fuori</t>
  </si>
  <si>
    <r>
      <t xml:space="preserve">La vincita del sistema è garantita indovinando almeno due risultati con </t>
    </r>
    <r>
      <rPr>
        <b/>
        <i/>
        <sz val="12"/>
        <color indexed="9"/>
        <rFont val="Verdana"/>
        <family val="2"/>
      </rPr>
      <t xml:space="preserve">x handicap </t>
    </r>
    <r>
      <rPr>
        <b/>
        <sz val="12"/>
        <color indexed="9"/>
        <rFont val="Verdana"/>
        <family val="2"/>
      </rPr>
      <t>ma anche</t>
    </r>
  </si>
  <si>
    <t xml:space="preserve">   IMPORTO DA DISTRIBUIRE SULLE SCHEDINE:     1, 2, 3, 4</t>
  </si>
  <si>
    <t>xh</t>
  </si>
  <si>
    <t xml:space="preserve">Se si gioca direttamente all'agenzia inserire i numeri degli avvenimenti nella schedina in alto </t>
  </si>
  <si>
    <t>a sinistra che successivamente potranno essere copiati comodamente da un'apposita tabella.</t>
  </si>
  <si>
    <t>la scritta "OK" e comparirà la potenziale vincita o perdita dell'importo scommesso.</t>
  </si>
  <si>
    <t xml:space="preserve">nelle celle bianche, le squadre </t>
  </si>
  <si>
    <t>nelle celle gialle, le quote del segno 1 (se si vuole giocare anche il recupero).</t>
  </si>
  <si>
    <r>
      <t>nelle celle celesti, le quote dell' X con l'</t>
    </r>
    <r>
      <rPr>
        <b/>
        <i/>
        <sz val="12"/>
        <color indexed="13"/>
        <rFont val="Verdana"/>
        <family val="2"/>
      </rPr>
      <t>handicap</t>
    </r>
  </si>
  <si>
    <r>
      <t xml:space="preserve">           S C H E D I N A  D I </t>
    </r>
    <r>
      <rPr>
        <sz val="10"/>
        <rFont val="Arial"/>
        <family val="0"/>
      </rPr>
      <t xml:space="preserve"> </t>
    </r>
    <r>
      <rPr>
        <b/>
        <sz val="6"/>
        <rFont val="Verdana"/>
        <family val="2"/>
      </rPr>
      <t xml:space="preserve">R E C U P E R O </t>
    </r>
  </si>
  <si>
    <t>VINCITA NETTA CON 3 PARTITE</t>
  </si>
  <si>
    <r>
      <t>VINCITA NETTA MINIMA CON</t>
    </r>
    <r>
      <rPr>
        <b/>
        <sz val="7.5"/>
        <rFont val="Verdana"/>
        <family val="2"/>
      </rPr>
      <t xml:space="preserve"> </t>
    </r>
    <r>
      <rPr>
        <b/>
        <sz val="7.5"/>
        <color indexed="10"/>
        <rFont val="Verdana"/>
        <family val="2"/>
      </rPr>
      <t>2</t>
    </r>
    <r>
      <rPr>
        <b/>
        <sz val="7.5"/>
        <rFont val="Verdana"/>
        <family val="2"/>
      </rPr>
      <t xml:space="preserve"> </t>
    </r>
    <r>
      <rPr>
        <b/>
        <sz val="7.5"/>
        <color indexed="10"/>
        <rFont val="Verdana"/>
        <family val="2"/>
      </rPr>
      <t>PARTITE</t>
    </r>
    <r>
      <rPr>
        <b/>
        <sz val="10"/>
        <color indexed="10"/>
        <rFont val="Verdana"/>
        <family val="2"/>
      </rPr>
      <t>+</t>
    </r>
    <r>
      <rPr>
        <b/>
        <sz val="7.5"/>
        <color indexed="10"/>
        <rFont val="Verdana"/>
        <family val="2"/>
      </rPr>
      <t>RECUPERO</t>
    </r>
  </si>
  <si>
    <t>VINCITA NETTA MINIMA CON 2 PARTITE</t>
  </si>
  <si>
    <t>VINCITA NETTA CON 3 PARTITE + RECUPERO</t>
  </si>
  <si>
    <t xml:space="preserve"> stata giocata la schedina di recupero, la riga (gialla) qui sopra indica </t>
  </si>
  <si>
    <t xml:space="preserve"> l'importo recuperato (positivo o negativo).</t>
  </si>
  <si>
    <t xml:space="preserve"> Se non si vuole giocare il recupero lasciare vuota la casella bianca a</t>
  </si>
  <si>
    <t xml:space="preserve"> sinistra, in caso contrario inserire "SI":</t>
  </si>
  <si>
    <r>
      <t xml:space="preserve"> Nel caso in cui </t>
    </r>
    <r>
      <rPr>
        <b/>
        <u val="single"/>
        <sz val="10"/>
        <rFont val="Arial"/>
        <family val="2"/>
      </rPr>
      <t>non</t>
    </r>
    <r>
      <rPr>
        <u val="single"/>
        <sz val="10"/>
        <rFont val="Arial"/>
        <family val="2"/>
      </rPr>
      <t xml:space="preserve"> siano stati indovinati</t>
    </r>
    <r>
      <rPr>
        <sz val="10"/>
        <rFont val="Arial"/>
        <family val="0"/>
      </rPr>
      <t xml:space="preserve"> due X con l'handicap e sia</t>
    </r>
  </si>
  <si>
    <t xml:space="preserve">   IMPORTO DA DISTRIBUIRE SULLE SCHEDINE:     1, 2, 3</t>
  </si>
  <si>
    <t>http://www.pronostici.nelweb.it</t>
  </si>
  <si>
    <t>inter</t>
  </si>
  <si>
    <t>chievo</t>
  </si>
  <si>
    <t>sampdoria</t>
  </si>
  <si>
    <t>treviso</t>
  </si>
  <si>
    <t>heerenven</t>
  </si>
  <si>
    <t>den haag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</si>
</sst>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1007]_-;\-* #,##0.00\ [$€-1007]_-;_-* &quot;-&quot;??\ [$€-1007]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3"/>
      <name val="Arial"/>
      <family val="2"/>
    </font>
    <font>
      <sz val="10"/>
      <color indexed="11"/>
      <name val="Arial"/>
      <family val="0"/>
    </font>
    <font>
      <b/>
      <sz val="12"/>
      <name val="Arial"/>
      <family val="2"/>
    </font>
    <font>
      <b/>
      <sz val="10"/>
      <name val="CreativeBlock BB"/>
      <family val="2"/>
    </font>
    <font>
      <b/>
      <sz val="10.5"/>
      <name val="Verdana"/>
      <family val="2"/>
    </font>
    <font>
      <b/>
      <sz val="10.5"/>
      <name val="Arial"/>
      <family val="0"/>
    </font>
    <font>
      <b/>
      <sz val="11.5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3"/>
      <name val="Verdana"/>
      <family val="2"/>
    </font>
    <font>
      <sz val="20"/>
      <name val="Arial"/>
      <family val="0"/>
    </font>
    <font>
      <sz val="16"/>
      <name val="Verdana"/>
      <family val="2"/>
    </font>
    <font>
      <sz val="16"/>
      <name val="Arial"/>
      <family val="0"/>
    </font>
    <font>
      <i/>
      <sz val="16"/>
      <name val="Verdana"/>
      <family val="2"/>
    </font>
    <font>
      <b/>
      <sz val="12"/>
      <color indexed="13"/>
      <name val="Verdana"/>
      <family val="2"/>
    </font>
    <font>
      <b/>
      <i/>
      <sz val="12"/>
      <color indexed="13"/>
      <name val="Verdana"/>
      <family val="2"/>
    </font>
    <font>
      <b/>
      <sz val="8"/>
      <color indexed="9"/>
      <name val="Arial"/>
      <family val="2"/>
    </font>
    <font>
      <b/>
      <sz val="12"/>
      <color indexed="9"/>
      <name val="Verdana"/>
      <family val="2"/>
    </font>
    <font>
      <b/>
      <i/>
      <sz val="12"/>
      <color indexed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b/>
      <sz val="6"/>
      <name val="Verdana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8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3"/>
      </left>
      <right style="medium">
        <color indexed="13"/>
      </right>
      <top style="medium"/>
      <bottom style="medium">
        <color indexed="1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0" fontId="7" fillId="2" borderId="0" xfId="0" applyFont="1" applyFill="1" applyBorder="1" applyAlignment="1">
      <alignment/>
    </xf>
    <xf numFmtId="190" fontId="1" fillId="2" borderId="0" xfId="16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90" fontId="6" fillId="2" borderId="0" xfId="16" applyFont="1" applyFill="1" applyBorder="1" applyAlignment="1">
      <alignment horizontal="center"/>
    </xf>
    <xf numFmtId="190" fontId="5" fillId="2" borderId="0" xfId="0" applyNumberFormat="1" applyFont="1" applyFill="1" applyAlignment="1">
      <alignment/>
    </xf>
    <xf numFmtId="190" fontId="0" fillId="2" borderId="0" xfId="0" applyNumberFormat="1" applyFill="1" applyAlignment="1">
      <alignment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190" fontId="0" fillId="2" borderId="0" xfId="0" applyNumberFormat="1" applyFill="1" applyBorder="1" applyAlignment="1">
      <alignment horizontal="center"/>
    </xf>
    <xf numFmtId="0" fontId="16" fillId="8" borderId="10" xfId="0" applyFont="1" applyFill="1" applyBorder="1" applyAlignment="1">
      <alignment/>
    </xf>
    <xf numFmtId="0" fontId="16" fillId="8" borderId="7" xfId="0" applyFont="1" applyFill="1" applyBorder="1" applyAlignment="1">
      <alignment/>
    </xf>
    <xf numFmtId="190" fontId="17" fillId="6" borderId="11" xfId="16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90" fontId="4" fillId="9" borderId="4" xfId="16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90" fontId="0" fillId="10" borderId="6" xfId="16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left"/>
    </xf>
    <xf numFmtId="0" fontId="12" fillId="8" borderId="14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6" fillId="8" borderId="1" xfId="0" applyFont="1" applyFill="1" applyBorder="1" applyAlignment="1">
      <alignment/>
    </xf>
    <xf numFmtId="0" fontId="16" fillId="8" borderId="3" xfId="0" applyFont="1" applyFill="1" applyBorder="1" applyAlignment="1">
      <alignment/>
    </xf>
    <xf numFmtId="0" fontId="10" fillId="8" borderId="15" xfId="0" applyFont="1" applyFill="1" applyBorder="1" applyAlignment="1">
      <alignment horizontal="left"/>
    </xf>
    <xf numFmtId="0" fontId="11" fillId="8" borderId="16" xfId="0" applyFont="1" applyFill="1" applyBorder="1" applyAlignment="1">
      <alignment horizontal="left"/>
    </xf>
    <xf numFmtId="0" fontId="11" fillId="8" borderId="17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left"/>
    </xf>
    <xf numFmtId="0" fontId="12" fillId="8" borderId="18" xfId="0" applyFont="1" applyFill="1" applyBorder="1" applyAlignment="1">
      <alignment horizontal="left"/>
    </xf>
    <xf numFmtId="0" fontId="0" fillId="11" borderId="0" xfId="0" applyFont="1" applyFill="1" applyAlignment="1">
      <alignment/>
    </xf>
    <xf numFmtId="0" fontId="18" fillId="11" borderId="0" xfId="0" applyFont="1" applyFill="1" applyAlignment="1">
      <alignment/>
    </xf>
    <xf numFmtId="0" fontId="19" fillId="11" borderId="0" xfId="0" applyFont="1" applyFill="1" applyAlignment="1">
      <alignment/>
    </xf>
    <xf numFmtId="0" fontId="20" fillId="11" borderId="0" xfId="0" applyFont="1" applyFill="1" applyAlignment="1">
      <alignment/>
    </xf>
    <xf numFmtId="0" fontId="14" fillId="11" borderId="0" xfId="0" applyFont="1" applyFill="1" applyAlignment="1">
      <alignment/>
    </xf>
    <xf numFmtId="0" fontId="0" fillId="6" borderId="0" xfId="0" applyFill="1" applyAlignment="1">
      <alignment/>
    </xf>
    <xf numFmtId="0" fontId="22" fillId="6" borderId="0" xfId="0" applyFont="1" applyFill="1" applyAlignment="1">
      <alignment/>
    </xf>
    <xf numFmtId="0" fontId="24" fillId="12" borderId="1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/>
    </xf>
    <xf numFmtId="0" fontId="25" fillId="6" borderId="0" xfId="0" applyFont="1" applyFill="1" applyAlignment="1">
      <alignment/>
    </xf>
    <xf numFmtId="0" fontId="27" fillId="8" borderId="16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190" fontId="0" fillId="7" borderId="26" xfId="0" applyNumberFormat="1" applyFill="1" applyBorder="1" applyAlignment="1">
      <alignment/>
    </xf>
    <xf numFmtId="0" fontId="27" fillId="4" borderId="27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29" xfId="0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190" fontId="28" fillId="9" borderId="34" xfId="0" applyNumberFormat="1" applyFont="1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37" xfId="0" applyFill="1" applyBorder="1" applyAlignment="1">
      <alignment/>
    </xf>
    <xf numFmtId="0" fontId="1" fillId="2" borderId="0" xfId="0" applyFont="1" applyFill="1" applyAlignment="1">
      <alignment horizontal="left"/>
    </xf>
    <xf numFmtId="0" fontId="2" fillId="6" borderId="19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9" fillId="8" borderId="38" xfId="0" applyFont="1" applyFill="1" applyBorder="1" applyAlignment="1">
      <alignment/>
    </xf>
    <xf numFmtId="0" fontId="29" fillId="8" borderId="39" xfId="0" applyFont="1" applyFill="1" applyBorder="1" applyAlignment="1">
      <alignment/>
    </xf>
    <xf numFmtId="0" fontId="29" fillId="8" borderId="8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90" fontId="17" fillId="12" borderId="5" xfId="0" applyNumberFormat="1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3" fillId="3" borderId="37" xfId="0" applyFont="1" applyFill="1" applyBorder="1" applyAlignment="1">
      <alignment horizontal="center"/>
    </xf>
    <xf numFmtId="0" fontId="31" fillId="2" borderId="0" xfId="0" applyFont="1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6" fillId="8" borderId="38" xfId="0" applyFont="1" applyFill="1" applyBorder="1" applyAlignment="1">
      <alignment/>
    </xf>
    <xf numFmtId="0" fontId="16" fillId="8" borderId="39" xfId="0" applyFont="1" applyFill="1" applyBorder="1" applyAlignment="1">
      <alignment/>
    </xf>
    <xf numFmtId="0" fontId="16" fillId="8" borderId="8" xfId="0" applyFont="1" applyFill="1" applyBorder="1" applyAlignment="1">
      <alignment/>
    </xf>
    <xf numFmtId="0" fontId="12" fillId="7" borderId="41" xfId="0" applyFont="1" applyFill="1" applyBorder="1" applyAlignment="1">
      <alignment/>
    </xf>
    <xf numFmtId="0" fontId="12" fillId="7" borderId="42" xfId="0" applyFont="1" applyFill="1" applyBorder="1" applyAlignment="1">
      <alignment/>
    </xf>
    <xf numFmtId="0" fontId="12" fillId="7" borderId="43" xfId="0" applyFont="1" applyFill="1" applyBorder="1" applyAlignment="1">
      <alignment/>
    </xf>
    <xf numFmtId="190" fontId="12" fillId="7" borderId="44" xfId="16" applyFont="1" applyFill="1" applyBorder="1" applyAlignment="1">
      <alignment horizontal="center"/>
    </xf>
    <xf numFmtId="190" fontId="0" fillId="10" borderId="6" xfId="16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5" fillId="7" borderId="0" xfId="15" applyFont="1" applyFill="1" applyAlignment="1">
      <alignment/>
    </xf>
    <xf numFmtId="0" fontId="19" fillId="7" borderId="0" xfId="0" applyFont="1" applyFill="1" applyAlignment="1">
      <alignment/>
    </xf>
    <xf numFmtId="0" fontId="36" fillId="7" borderId="0" xfId="15" applyFont="1" applyFill="1" applyAlignment="1">
      <alignment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104775</xdr:rowOff>
    </xdr:from>
    <xdr:to>
      <xdr:col>14</xdr:col>
      <xdr:colOff>257175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4775"/>
          <a:ext cx="518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104775</xdr:rowOff>
    </xdr:from>
    <xdr:to>
      <xdr:col>14</xdr:col>
      <xdr:colOff>257175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4775"/>
          <a:ext cx="518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U865"/>
  <sheetViews>
    <sheetView showZeros="0" tabSelected="1" workbookViewId="0" topLeftCell="A1">
      <selection activeCell="M27" sqref="M27"/>
    </sheetView>
  </sheetViews>
  <sheetFormatPr defaultColWidth="9.140625" defaultRowHeight="12.75"/>
  <cols>
    <col min="1" max="1" width="0.5625" style="0" customWidth="1"/>
    <col min="2" max="2" width="5.7109375" style="0" customWidth="1"/>
    <col min="3" max="4" width="16.421875" style="0" customWidth="1"/>
    <col min="5" max="6" width="9.28125" style="0" customWidth="1"/>
    <col min="7" max="7" width="2.57421875" style="0" customWidth="1"/>
    <col min="8" max="8" width="0.13671875" style="0" customWidth="1"/>
    <col min="10" max="10" width="16.28125" style="0" customWidth="1"/>
    <col min="11" max="11" width="18.28125" style="0" customWidth="1"/>
    <col min="12" max="12" width="15.421875" style="0" customWidth="1"/>
    <col min="13" max="13" width="14.421875" style="0" customWidth="1"/>
    <col min="14" max="14" width="0.5625" style="0" customWidth="1"/>
    <col min="15" max="15" width="13.140625" style="0" customWidth="1"/>
    <col min="17" max="17" width="10.00390625" style="0" customWidth="1"/>
    <col min="18" max="19" width="4.28125" style="0" customWidth="1"/>
    <col min="20" max="20" width="10.00390625" style="0" customWidth="1"/>
    <col min="21" max="22" width="4.28125" style="0" customWidth="1"/>
    <col min="23" max="23" width="10.00390625" style="0" customWidth="1"/>
    <col min="24" max="25" width="4.28125" style="0" customWidth="1"/>
    <col min="26" max="26" width="10.00390625" style="0" customWidth="1"/>
    <col min="27" max="28" width="4.28125" style="0" customWidth="1"/>
    <col min="29" max="29" width="10.00390625" style="0" customWidth="1"/>
    <col min="30" max="31" width="4.28125" style="0" customWidth="1"/>
  </cols>
  <sheetData>
    <row r="1" spans="1:73" ht="12.75">
      <c r="A1" s="1"/>
      <c r="B1" s="59" t="s">
        <v>29</v>
      </c>
      <c r="C1" s="59" t="s">
        <v>30</v>
      </c>
      <c r="D1" s="59" t="s">
        <v>31</v>
      </c>
      <c r="E1" s="59" t="s">
        <v>7</v>
      </c>
      <c r="F1" s="60">
        <v>1</v>
      </c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1" ht="12.75">
      <c r="A2" s="1"/>
      <c r="B2" s="76"/>
      <c r="C2" s="21" t="s">
        <v>53</v>
      </c>
      <c r="D2" s="15" t="s">
        <v>54</v>
      </c>
      <c r="E2" s="16">
        <v>3.35</v>
      </c>
      <c r="F2" s="38">
        <v>1.33</v>
      </c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1"/>
      <c r="B3" s="76"/>
      <c r="C3" s="22" t="s">
        <v>55</v>
      </c>
      <c r="D3" s="3" t="s">
        <v>56</v>
      </c>
      <c r="E3" s="4">
        <v>3.3</v>
      </c>
      <c r="F3" s="19">
        <v>1.35</v>
      </c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3.5" thickBot="1">
      <c r="A4" s="1"/>
      <c r="B4" s="77"/>
      <c r="C4" s="23" t="s">
        <v>57</v>
      </c>
      <c r="D4" s="17" t="s">
        <v>58</v>
      </c>
      <c r="E4" s="18">
        <v>3.7</v>
      </c>
      <c r="F4" s="20">
        <v>1.4</v>
      </c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3" ht="8.2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7.5" customHeight="1">
      <c r="A6" s="1"/>
      <c r="B6" s="1"/>
      <c r="C6" s="1"/>
      <c r="D6" s="1"/>
      <c r="E6" s="1"/>
      <c r="F6" s="2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2.75">
      <c r="A7" s="1"/>
      <c r="B7" s="6">
        <v>1</v>
      </c>
      <c r="C7" s="5" t="str">
        <f aca="true" t="shared" si="0" ref="C7:E8">C2</f>
        <v>inter</v>
      </c>
      <c r="D7" s="5" t="str">
        <f t="shared" si="0"/>
        <v>chievo</v>
      </c>
      <c r="E7" s="34">
        <f t="shared" si="0"/>
        <v>3.35</v>
      </c>
      <c r="F7" s="75"/>
      <c r="G7" s="1"/>
      <c r="H7" s="1"/>
      <c r="I7" s="1"/>
      <c r="J7" s="1"/>
      <c r="K7" s="112" t="s">
        <v>52</v>
      </c>
      <c r="L7" s="1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2.75">
      <c r="A8" s="1"/>
      <c r="B8" s="1"/>
      <c r="C8" s="5" t="str">
        <f t="shared" si="0"/>
        <v>sampdoria</v>
      </c>
      <c r="D8" s="5" t="str">
        <f t="shared" si="0"/>
        <v>treviso</v>
      </c>
      <c r="E8" s="34">
        <f t="shared" si="0"/>
        <v>3.3</v>
      </c>
      <c r="F8" s="74"/>
      <c r="G8" s="1"/>
      <c r="H8" s="1"/>
      <c r="I8" s="36"/>
      <c r="J8" s="36"/>
      <c r="K8" s="36"/>
      <c r="L8" s="36"/>
      <c r="M8" s="36"/>
      <c r="N8" s="3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3.5" customHeight="1" thickBot="1">
      <c r="A9" s="1"/>
      <c r="B9" s="1"/>
      <c r="C9" s="32" t="s">
        <v>6</v>
      </c>
      <c r="D9" s="33">
        <f>PRODUCT(E7:E9)</f>
        <v>138.1875</v>
      </c>
      <c r="E9" s="35">
        <f>O12/4</f>
        <v>12.5</v>
      </c>
      <c r="F9" s="2"/>
      <c r="G9" s="2"/>
      <c r="H9" s="37"/>
      <c r="I9" s="44" t="s">
        <v>33</v>
      </c>
      <c r="J9" s="45"/>
      <c r="K9" s="45"/>
      <c r="L9" s="39"/>
      <c r="M9" s="62"/>
      <c r="N9" s="46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8.75" customHeight="1" thickBot="1" thickTop="1">
      <c r="A10" s="1"/>
      <c r="B10" s="1"/>
      <c r="C10" s="1"/>
      <c r="D10" s="29">
        <f>PRODUCT(E7:E9)</f>
        <v>138.1875</v>
      </c>
      <c r="E10" s="2"/>
      <c r="F10" s="8"/>
      <c r="G10" s="8"/>
      <c r="H10" s="2"/>
      <c r="I10" s="1"/>
      <c r="J10" s="1"/>
      <c r="K10" s="7"/>
      <c r="L10" s="28">
        <v>50</v>
      </c>
      <c r="M10" s="1"/>
      <c r="N10" s="2"/>
      <c r="O10" s="12"/>
      <c r="P10" s="1"/>
      <c r="Q10" s="63"/>
      <c r="R10" s="87">
        <v>1</v>
      </c>
      <c r="S10" s="2"/>
      <c r="T10" s="63"/>
      <c r="U10" s="87">
        <v>2</v>
      </c>
      <c r="V10" s="2"/>
      <c r="W10" s="63"/>
      <c r="X10" s="87">
        <v>3</v>
      </c>
      <c r="Y10" s="2"/>
      <c r="Z10" s="63"/>
      <c r="AA10" s="87">
        <v>4</v>
      </c>
      <c r="AB10" s="1"/>
      <c r="AC10" s="1"/>
      <c r="AD10" s="6" t="s"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0.75" customHeight="1" thickBot="1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1"/>
      <c r="N11" s="1"/>
      <c r="O11" s="2"/>
      <c r="P11" s="1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3.5">
      <c r="A12" s="1"/>
      <c r="B12" s="6">
        <v>2</v>
      </c>
      <c r="C12" s="5" t="str">
        <f>C2</f>
        <v>inter</v>
      </c>
      <c r="D12" s="5" t="str">
        <f>D2</f>
        <v>chievo</v>
      </c>
      <c r="E12" s="34">
        <f>E2</f>
        <v>3.35</v>
      </c>
      <c r="F12" s="75"/>
      <c r="G12" s="1"/>
      <c r="H12" s="1"/>
      <c r="I12" s="10" t="s">
        <v>1</v>
      </c>
      <c r="J12" s="11"/>
      <c r="K12" s="11"/>
      <c r="L12" s="11"/>
      <c r="M12" s="1"/>
      <c r="N12" s="11"/>
      <c r="O12" s="13">
        <f>L10</f>
        <v>50</v>
      </c>
      <c r="P12" s="1"/>
      <c r="Q12" s="71">
        <f>B2</f>
        <v>0</v>
      </c>
      <c r="R12" s="67" t="s">
        <v>34</v>
      </c>
      <c r="S12" s="65"/>
      <c r="T12" s="71">
        <f>B2</f>
        <v>0</v>
      </c>
      <c r="U12" s="67" t="s">
        <v>34</v>
      </c>
      <c r="V12" s="65"/>
      <c r="W12" s="71">
        <f>B3</f>
        <v>0</v>
      </c>
      <c r="X12" s="67" t="s">
        <v>34</v>
      </c>
      <c r="Y12" s="65"/>
      <c r="Z12" s="71">
        <f>B2</f>
        <v>0</v>
      </c>
      <c r="AA12" s="67" t="s">
        <v>34</v>
      </c>
      <c r="AB12" s="1"/>
      <c r="AC12" s="71">
        <f>B2</f>
        <v>0</v>
      </c>
      <c r="AD12" s="67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3.5" customHeight="1" thickBot="1">
      <c r="A13" s="1"/>
      <c r="B13" s="1"/>
      <c r="C13" s="5" t="str">
        <f>C4</f>
        <v>heerenven</v>
      </c>
      <c r="D13" s="5" t="str">
        <f>D4</f>
        <v>den haag</v>
      </c>
      <c r="E13" s="34">
        <f>E4</f>
        <v>3.7</v>
      </c>
      <c r="F13" s="2"/>
      <c r="G13" s="1"/>
      <c r="H13" s="2"/>
      <c r="I13" s="36"/>
      <c r="J13" s="36"/>
      <c r="K13" s="36"/>
      <c r="L13" s="36"/>
      <c r="M13" s="36"/>
      <c r="N13" s="36"/>
      <c r="O13" s="9"/>
      <c r="P13" s="1"/>
      <c r="Q13" s="72">
        <f>B3</f>
        <v>0</v>
      </c>
      <c r="R13" s="69" t="s">
        <v>34</v>
      </c>
      <c r="S13" s="65"/>
      <c r="T13" s="72">
        <f>B4</f>
        <v>0</v>
      </c>
      <c r="U13" s="69" t="s">
        <v>34</v>
      </c>
      <c r="V13" s="65"/>
      <c r="W13" s="72">
        <f>B4</f>
        <v>0</v>
      </c>
      <c r="X13" s="69" t="s">
        <v>34</v>
      </c>
      <c r="Y13" s="65"/>
      <c r="Z13" s="72">
        <f>B3</f>
        <v>0</v>
      </c>
      <c r="AA13" s="68" t="s">
        <v>34</v>
      </c>
      <c r="AB13" s="1"/>
      <c r="AC13" s="72">
        <f>B3</f>
        <v>0</v>
      </c>
      <c r="AD13" s="68">
        <v>1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3.5" customHeight="1" thickBot="1">
      <c r="A14" s="1"/>
      <c r="B14" s="1"/>
      <c r="C14" s="32" t="s">
        <v>6</v>
      </c>
      <c r="D14" s="33">
        <f>PRODUCT(E12:E14)</f>
        <v>154.93750000000003</v>
      </c>
      <c r="E14" s="35">
        <f>O12/4</f>
        <v>12.5</v>
      </c>
      <c r="F14" s="2"/>
      <c r="G14" s="1"/>
      <c r="H14" s="37"/>
      <c r="I14" s="44" t="s">
        <v>2</v>
      </c>
      <c r="J14" s="48"/>
      <c r="K14" s="48"/>
      <c r="L14" s="40"/>
      <c r="M14" s="48"/>
      <c r="N14" s="47"/>
      <c r="O14" s="1"/>
      <c r="P14" s="1"/>
      <c r="Q14" s="70">
        <f>E9</f>
        <v>12.5</v>
      </c>
      <c r="R14" s="2"/>
      <c r="S14" s="66"/>
      <c r="T14" s="70">
        <f>E14</f>
        <v>12.5</v>
      </c>
      <c r="U14" s="2"/>
      <c r="V14" s="66"/>
      <c r="W14" s="70">
        <f>E19</f>
        <v>12.5</v>
      </c>
      <c r="X14" s="2"/>
      <c r="Y14" s="66"/>
      <c r="Z14" s="73">
        <f>B4</f>
        <v>0</v>
      </c>
      <c r="AA14" s="69" t="s">
        <v>34</v>
      </c>
      <c r="AB14" s="1"/>
      <c r="AC14" s="73">
        <f>B4</f>
        <v>0</v>
      </c>
      <c r="AD14" s="69">
        <v>1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8.75" customHeight="1" thickBot="1" thickTop="1">
      <c r="A15" s="1"/>
      <c r="B15" s="1"/>
      <c r="C15" s="1"/>
      <c r="D15" s="29">
        <f>PRODUCT(E12:E14)</f>
        <v>154.93750000000003</v>
      </c>
      <c r="E15" s="1"/>
      <c r="F15" s="2"/>
      <c r="G15" s="1"/>
      <c r="H15" s="1"/>
      <c r="I15" s="1"/>
      <c r="J15" s="1"/>
      <c r="K15" s="7"/>
      <c r="L15" s="28">
        <v>50</v>
      </c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2"/>
      <c r="Y15" s="66"/>
      <c r="Z15" s="70">
        <f>E25</f>
        <v>12.5</v>
      </c>
      <c r="AA15" s="2"/>
      <c r="AB15" s="1"/>
      <c r="AC15" s="70">
        <f>E31</f>
        <v>50</v>
      </c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.5" customHeight="1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2.75">
      <c r="A17" s="1"/>
      <c r="B17" s="6">
        <v>3</v>
      </c>
      <c r="C17" s="5" t="str">
        <f aca="true" t="shared" si="1" ref="C17:E18">C3</f>
        <v>sampdoria</v>
      </c>
      <c r="D17" s="5" t="str">
        <f t="shared" si="1"/>
        <v>treviso</v>
      </c>
      <c r="E17" s="34">
        <f t="shared" si="1"/>
        <v>3.3</v>
      </c>
      <c r="F17" s="7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2.75">
      <c r="A18" s="1"/>
      <c r="B18" s="1"/>
      <c r="C18" s="5" t="str">
        <f t="shared" si="1"/>
        <v>heerenven</v>
      </c>
      <c r="D18" s="5" t="str">
        <f t="shared" si="1"/>
        <v>den haag</v>
      </c>
      <c r="E18" s="34">
        <f t="shared" si="1"/>
        <v>3.7</v>
      </c>
      <c r="F18" s="2"/>
      <c r="G18" s="1"/>
      <c r="H18" s="1"/>
      <c r="I18" s="36"/>
      <c r="J18" s="36"/>
      <c r="K18" s="36"/>
      <c r="L18" s="36"/>
      <c r="M18" s="1"/>
      <c r="N18" s="1"/>
      <c r="O18" s="1"/>
      <c r="P18" s="1"/>
      <c r="Q18" s="1"/>
      <c r="R18" s="1"/>
      <c r="S18" s="1"/>
      <c r="T18" s="2"/>
      <c r="U18" s="1"/>
      <c r="V18" s="1"/>
      <c r="W18" s="1"/>
      <c r="X18" s="1"/>
      <c r="Y18" s="1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3.5" thickBot="1">
      <c r="A19" s="1"/>
      <c r="B19" s="1"/>
      <c r="C19" s="32" t="s">
        <v>6</v>
      </c>
      <c r="D19" s="33">
        <f>PRODUCT(E17:E19)</f>
        <v>152.625</v>
      </c>
      <c r="E19" s="35">
        <f>O12/4</f>
        <v>12.5</v>
      </c>
      <c r="F19" s="2"/>
      <c r="G19" s="1"/>
      <c r="H19" s="37"/>
      <c r="I19" s="49" t="s">
        <v>5</v>
      </c>
      <c r="J19" s="50"/>
      <c r="K19" s="51"/>
      <c r="L19" s="82">
        <f>SUM(L10,L15)</f>
        <v>100</v>
      </c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3.5" thickTop="1">
      <c r="A20" s="1"/>
      <c r="B20" s="1"/>
      <c r="C20" s="1"/>
      <c r="D20" s="29">
        <f>PRODUCT(E17:E19)</f>
        <v>152.625</v>
      </c>
      <c r="E20" s="1"/>
      <c r="F20" s="2"/>
      <c r="G20" s="1"/>
      <c r="H20" s="1"/>
      <c r="I20" s="1"/>
      <c r="J20" s="1"/>
      <c r="K20" s="1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2.75">
      <c r="A21" s="1"/>
      <c r="B21" s="1"/>
      <c r="C21" s="1"/>
      <c r="D21" s="1"/>
      <c r="E21" s="1"/>
      <c r="F21" s="2"/>
      <c r="G21" s="1"/>
      <c r="H21" s="2"/>
      <c r="I21" s="2"/>
      <c r="J21" s="2"/>
      <c r="K21" s="2"/>
      <c r="L21" s="25"/>
      <c r="M21" s="9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2.75">
      <c r="A22" s="1"/>
      <c r="B22" s="6">
        <v>4</v>
      </c>
      <c r="C22" s="5" t="str">
        <f aca="true" t="shared" si="2" ref="C22:E24">C2</f>
        <v>inter</v>
      </c>
      <c r="D22" s="5" t="str">
        <f t="shared" si="2"/>
        <v>chievo</v>
      </c>
      <c r="E22" s="34">
        <f t="shared" si="2"/>
        <v>3.35</v>
      </c>
      <c r="F22" s="75"/>
      <c r="G22" s="2"/>
      <c r="H22" s="41"/>
      <c r="I22" s="89" t="s">
        <v>43</v>
      </c>
      <c r="J22" s="90"/>
      <c r="K22" s="91"/>
      <c r="L22" s="93">
        <f>IF(L15=0,"",IF(F28&gt;0,SUM(L23,D31),IF(L15&gt;0,SUM(L23,D31))))</f>
        <v>125.68500000000003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2.75">
      <c r="A23" s="1"/>
      <c r="B23" s="1"/>
      <c r="C23" s="5" t="str">
        <f t="shared" si="2"/>
        <v>sampdoria</v>
      </c>
      <c r="D23" s="5" t="str">
        <f t="shared" si="2"/>
        <v>treviso</v>
      </c>
      <c r="E23" s="34">
        <f t="shared" si="2"/>
        <v>3.3</v>
      </c>
      <c r="F23" s="2"/>
      <c r="G23" s="1"/>
      <c r="H23" s="42" t="s">
        <v>44</v>
      </c>
      <c r="I23" s="26"/>
      <c r="J23" s="26"/>
      <c r="K23" s="27"/>
      <c r="L23" s="93">
        <f>IF(L15&gt;0,"",IF(L15&lt;=0,MIN(D10,D15,D20)-L19))</f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2.75">
      <c r="A24" s="1"/>
      <c r="B24" s="1"/>
      <c r="C24" s="5" t="str">
        <f t="shared" si="2"/>
        <v>heerenven</v>
      </c>
      <c r="D24" s="5" t="str">
        <f t="shared" si="2"/>
        <v>den haag</v>
      </c>
      <c r="E24" s="34">
        <f t="shared" si="2"/>
        <v>3.7</v>
      </c>
      <c r="F24" s="2"/>
      <c r="G24" s="1"/>
      <c r="H24" s="43" t="s">
        <v>45</v>
      </c>
      <c r="I24" s="103"/>
      <c r="J24" s="104"/>
      <c r="K24" s="105"/>
      <c r="L24" s="93">
        <f>IF(L15&gt;0,SUM(D10,D15,D20,D26,D31)-L19,IF(L15=0,""))</f>
        <v>982.72875</v>
      </c>
      <c r="M24" s="8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2.75" customHeight="1" thickBot="1">
      <c r="A25" s="1"/>
      <c r="B25" s="1"/>
      <c r="C25" s="32" t="s">
        <v>6</v>
      </c>
      <c r="D25" s="33">
        <f>PRODUCT(E22:E25)</f>
        <v>511.29375</v>
      </c>
      <c r="E25" s="35">
        <f>O12/4</f>
        <v>12.5</v>
      </c>
      <c r="F25" s="1"/>
      <c r="G25" s="1"/>
      <c r="H25" s="24"/>
      <c r="I25" s="103" t="s">
        <v>42</v>
      </c>
      <c r="J25" s="104"/>
      <c r="K25" s="105"/>
      <c r="L25" s="93">
        <f>IF(L15&gt;0,"",IF(L15&lt;=0,SUM(D10,D15,D20,D26)-L19))</f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2.75" customHeight="1" thickBot="1" thickTop="1">
      <c r="A26" s="1"/>
      <c r="B26" s="1"/>
      <c r="C26" s="1"/>
      <c r="D26" s="29">
        <f>PRODUCT(E22:E25)</f>
        <v>511.29375</v>
      </c>
      <c r="E26" s="1"/>
      <c r="F26" s="1"/>
      <c r="G26" s="2"/>
      <c r="H26" s="37" t="s">
        <v>3</v>
      </c>
      <c r="I26" s="106">
        <f>IF(F28&lt;1,"",IF(L26=0,"",IF(L26&gt;0,"STAI SOPRA DI",IF(L26&lt;0,"STAI SOTTO DI"))))</f>
      </c>
      <c r="J26" s="107"/>
      <c r="K26" s="108"/>
      <c r="L26" s="109">
        <f>IF(F28&lt;1,"",IF(F28&gt;0,D31-L19))</f>
      </c>
      <c r="M26" s="88">
        <f>IF(L26&lt;0,"!!!!!","")</f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3.5" thickTop="1">
      <c r="A27" s="1"/>
      <c r="B27" s="2"/>
      <c r="C27" s="100" t="s">
        <v>41</v>
      </c>
      <c r="D27" s="2"/>
      <c r="E27" s="2"/>
      <c r="F27" s="36"/>
      <c r="G27" s="1"/>
      <c r="H27" s="29">
        <f>SUBSTITUTE(F28,"OK","1")</f>
      </c>
      <c r="I27" s="1"/>
      <c r="J27" s="1"/>
      <c r="K27" s="1"/>
      <c r="L27" s="94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3.5" thickBot="1">
      <c r="A28" s="2"/>
      <c r="B28" s="102" t="s">
        <v>0</v>
      </c>
      <c r="C28" s="5" t="str">
        <f aca="true" t="shared" si="3" ref="C28:D30">C2</f>
        <v>inter</v>
      </c>
      <c r="D28" s="5" t="str">
        <f t="shared" si="3"/>
        <v>chievo</v>
      </c>
      <c r="E28" s="5">
        <f>F2</f>
        <v>1.33</v>
      </c>
      <c r="F28" s="99"/>
      <c r="G28" s="31"/>
      <c r="H28" s="1" t="s">
        <v>4</v>
      </c>
      <c r="I28" s="78" t="s">
        <v>50</v>
      </c>
      <c r="J28" s="79"/>
      <c r="K28" s="79"/>
      <c r="L28" s="83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1.25" customHeight="1" thickTop="1">
      <c r="A29" s="1"/>
      <c r="B29" s="2"/>
      <c r="C29" s="101" t="str">
        <f t="shared" si="3"/>
        <v>sampdoria</v>
      </c>
      <c r="D29" s="5" t="str">
        <f t="shared" si="3"/>
        <v>treviso</v>
      </c>
      <c r="E29" s="34">
        <f>F3</f>
        <v>1.35</v>
      </c>
      <c r="F29" s="1"/>
      <c r="G29" s="1"/>
      <c r="H29" s="1"/>
      <c r="I29" s="80" t="s">
        <v>46</v>
      </c>
      <c r="J29" s="81"/>
      <c r="K29" s="81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2.75">
      <c r="A30" s="1"/>
      <c r="B30" s="2"/>
      <c r="C30" s="5" t="str">
        <f t="shared" si="3"/>
        <v>heerenven</v>
      </c>
      <c r="D30" s="5" t="str">
        <f t="shared" si="3"/>
        <v>den haag</v>
      </c>
      <c r="E30" s="34">
        <f>F4</f>
        <v>1.4</v>
      </c>
      <c r="F30" s="2"/>
      <c r="G30" s="1"/>
      <c r="H30" s="1"/>
      <c r="I30" s="80" t="s">
        <v>47</v>
      </c>
      <c r="J30" s="81"/>
      <c r="K30" s="81"/>
      <c r="L30" s="8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3.5" thickBot="1">
      <c r="A31" s="1"/>
      <c r="B31" s="2"/>
      <c r="C31" s="32" t="s">
        <v>6</v>
      </c>
      <c r="D31" s="33">
        <f>PRODUCT(E28:E31)</f>
        <v>125.68500000000003</v>
      </c>
      <c r="E31" s="35">
        <f>L15</f>
        <v>50</v>
      </c>
      <c r="F31" s="2"/>
      <c r="G31" s="1"/>
      <c r="H31" s="1"/>
      <c r="I31" s="96" t="s">
        <v>48</v>
      </c>
      <c r="J31" s="95"/>
      <c r="K31" s="95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3.5" customHeight="1" thickBot="1" thickTop="1">
      <c r="A32" s="1"/>
      <c r="B32" s="1"/>
      <c r="C32" s="1"/>
      <c r="D32" s="1"/>
      <c r="E32" s="1"/>
      <c r="F32" s="1"/>
      <c r="G32" s="1"/>
      <c r="H32" s="1"/>
      <c r="I32" s="97" t="s">
        <v>49</v>
      </c>
      <c r="J32" s="98"/>
      <c r="K32" s="98"/>
      <c r="L32" s="8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3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2.75">
      <c r="A750" s="1"/>
      <c r="B750" s="1"/>
      <c r="E750" s="1"/>
      <c r="F750" s="1"/>
      <c r="G750" s="1"/>
      <c r="H750" s="1"/>
      <c r="J750" s="1"/>
      <c r="K750" s="1"/>
      <c r="L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ht="12.75">
      <c r="A751" s="1"/>
      <c r="B751" s="1"/>
      <c r="E751" s="1"/>
      <c r="F751" s="1"/>
      <c r="G751" s="1"/>
      <c r="J751" s="1"/>
      <c r="K751" s="1"/>
      <c r="L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ht="12.75">
      <c r="A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2.75">
      <c r="A753" s="1"/>
      <c r="O753" s="1"/>
      <c r="P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</sheetData>
  <hyperlinks>
    <hyperlink ref="K7:L7" r:id="rId1" display="http://www.pronostici.nelweb.it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U865"/>
  <sheetViews>
    <sheetView showZeros="0" workbookViewId="0" topLeftCell="A1">
      <selection activeCell="J7" sqref="J7:K7"/>
    </sheetView>
  </sheetViews>
  <sheetFormatPr defaultColWidth="9.140625" defaultRowHeight="12.75"/>
  <cols>
    <col min="1" max="1" width="0.5625" style="0" customWidth="1"/>
    <col min="2" max="2" width="5.7109375" style="0" customWidth="1"/>
    <col min="3" max="4" width="16.421875" style="0" customWidth="1"/>
    <col min="5" max="6" width="9.28125" style="0" customWidth="1"/>
    <col min="7" max="7" width="2.57421875" style="0" customWidth="1"/>
    <col min="8" max="8" width="0.13671875" style="0" customWidth="1"/>
    <col min="10" max="10" width="16.28125" style="0" customWidth="1"/>
    <col min="11" max="11" width="18.28125" style="0" customWidth="1"/>
    <col min="12" max="12" width="15.421875" style="0" customWidth="1"/>
    <col min="13" max="13" width="14.421875" style="0" customWidth="1"/>
    <col min="14" max="14" width="0.5625" style="0" customWidth="1"/>
    <col min="15" max="15" width="13.140625" style="0" customWidth="1"/>
    <col min="17" max="17" width="10.00390625" style="0" customWidth="1"/>
    <col min="18" max="19" width="4.28125" style="0" customWidth="1"/>
    <col min="20" max="20" width="10.00390625" style="0" customWidth="1"/>
    <col min="21" max="22" width="4.28125" style="0" customWidth="1"/>
    <col min="23" max="23" width="10.00390625" style="0" customWidth="1"/>
    <col min="24" max="25" width="4.28125" style="0" customWidth="1"/>
    <col min="26" max="26" width="10.00390625" style="0" customWidth="1"/>
    <col min="27" max="28" width="4.28125" style="0" customWidth="1"/>
    <col min="29" max="29" width="10.00390625" style="0" customWidth="1"/>
    <col min="30" max="31" width="4.28125" style="0" customWidth="1"/>
  </cols>
  <sheetData>
    <row r="1" spans="1:73" ht="12.75">
      <c r="A1" s="1"/>
      <c r="B1" s="59" t="s">
        <v>29</v>
      </c>
      <c r="C1" s="59" t="s">
        <v>30</v>
      </c>
      <c r="D1" s="59" t="s">
        <v>31</v>
      </c>
      <c r="E1" s="59" t="s">
        <v>7</v>
      </c>
      <c r="F1" s="60">
        <v>1</v>
      </c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1" ht="12.75">
      <c r="A2" s="1"/>
      <c r="B2" s="76"/>
      <c r="C2" s="21"/>
      <c r="D2" s="15"/>
      <c r="E2" s="16"/>
      <c r="F2" s="38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1"/>
      <c r="B3" s="76"/>
      <c r="C3" s="22"/>
      <c r="D3" s="3"/>
      <c r="E3" s="4"/>
      <c r="F3" s="19"/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3.5" thickBot="1">
      <c r="A4" s="1"/>
      <c r="B4" s="77"/>
      <c r="C4" s="23"/>
      <c r="D4" s="17"/>
      <c r="E4" s="18"/>
      <c r="F4" s="20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3" ht="8.2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7.5" customHeight="1">
      <c r="A6" s="1"/>
      <c r="B6" s="1"/>
      <c r="C6" s="1"/>
      <c r="D6" s="1"/>
      <c r="E6" s="1"/>
      <c r="F6" s="2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2.75">
      <c r="A7" s="1"/>
      <c r="B7" s="6">
        <v>1</v>
      </c>
      <c r="C7" s="5">
        <f aca="true" t="shared" si="0" ref="C7:E8">C2</f>
        <v>0</v>
      </c>
      <c r="D7" s="5">
        <f t="shared" si="0"/>
        <v>0</v>
      </c>
      <c r="E7" s="34">
        <f t="shared" si="0"/>
        <v>0</v>
      </c>
      <c r="F7" s="75"/>
      <c r="G7" s="1"/>
      <c r="H7" s="1"/>
      <c r="I7" s="1"/>
      <c r="J7" s="112" t="s">
        <v>52</v>
      </c>
      <c r="K7" s="1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2.75">
      <c r="A8" s="1"/>
      <c r="B8" s="1"/>
      <c r="C8" s="5">
        <f t="shared" si="0"/>
        <v>0</v>
      </c>
      <c r="D8" s="5">
        <f t="shared" si="0"/>
        <v>0</v>
      </c>
      <c r="E8" s="34">
        <f t="shared" si="0"/>
        <v>0</v>
      </c>
      <c r="F8" s="74"/>
      <c r="G8" s="1"/>
      <c r="H8" s="1"/>
      <c r="I8" s="36"/>
      <c r="J8" s="36"/>
      <c r="K8" s="36"/>
      <c r="L8" s="36"/>
      <c r="M8" s="36"/>
      <c r="N8" s="3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3.5" customHeight="1" thickBot="1">
      <c r="A9" s="1"/>
      <c r="B9" s="1"/>
      <c r="C9" s="32" t="s">
        <v>6</v>
      </c>
      <c r="D9" s="33">
        <f>PRODUCT(E7:E9)-L19</f>
        <v>0</v>
      </c>
      <c r="E9" s="110">
        <f>O12/3</f>
        <v>0</v>
      </c>
      <c r="F9" s="2"/>
      <c r="G9" s="2"/>
      <c r="H9" s="37"/>
      <c r="I9" s="44" t="s">
        <v>51</v>
      </c>
      <c r="J9" s="45"/>
      <c r="K9" s="45"/>
      <c r="L9" s="39"/>
      <c r="M9" s="62"/>
      <c r="N9" s="46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8.75" customHeight="1" thickBot="1" thickTop="1">
      <c r="A10" s="1"/>
      <c r="B10" s="1"/>
      <c r="C10" s="1"/>
      <c r="D10" s="29">
        <f>PRODUCT(E7:E9)</f>
        <v>0</v>
      </c>
      <c r="E10" s="2"/>
      <c r="F10" s="8"/>
      <c r="G10" s="8"/>
      <c r="H10" s="2"/>
      <c r="I10" s="1"/>
      <c r="J10" s="1"/>
      <c r="K10" s="7"/>
      <c r="L10" s="28"/>
      <c r="M10" s="1"/>
      <c r="N10" s="2"/>
      <c r="O10" s="12"/>
      <c r="P10" s="1"/>
      <c r="Q10" s="63"/>
      <c r="R10" s="87">
        <v>1</v>
      </c>
      <c r="S10" s="2"/>
      <c r="T10" s="63"/>
      <c r="U10" s="87">
        <v>2</v>
      </c>
      <c r="V10" s="2"/>
      <c r="W10" s="63"/>
      <c r="X10" s="87">
        <v>3</v>
      </c>
      <c r="Y10" s="2"/>
      <c r="Z10" s="63"/>
      <c r="AA10" s="87">
        <v>4</v>
      </c>
      <c r="AB10" s="1"/>
      <c r="AC10" s="1"/>
      <c r="AD10" s="6" t="s"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0.75" customHeight="1" thickBot="1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1"/>
      <c r="N11" s="1"/>
      <c r="O11" s="2"/>
      <c r="P11" s="1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3.5">
      <c r="A12" s="1"/>
      <c r="B12" s="6">
        <v>2</v>
      </c>
      <c r="C12" s="5">
        <f>C2</f>
        <v>0</v>
      </c>
      <c r="D12" s="5">
        <f>D2</f>
        <v>0</v>
      </c>
      <c r="E12" s="34">
        <f>E2</f>
        <v>0</v>
      </c>
      <c r="F12" s="75"/>
      <c r="G12" s="1"/>
      <c r="H12" s="1"/>
      <c r="I12" s="10" t="s">
        <v>1</v>
      </c>
      <c r="J12" s="11"/>
      <c r="K12" s="11"/>
      <c r="L12" s="11"/>
      <c r="M12" s="1"/>
      <c r="N12" s="11"/>
      <c r="O12" s="13">
        <f>L10</f>
        <v>0</v>
      </c>
      <c r="P12" s="1"/>
      <c r="Q12" s="71">
        <f>B2</f>
        <v>0</v>
      </c>
      <c r="R12" s="67" t="s">
        <v>34</v>
      </c>
      <c r="S12" s="65"/>
      <c r="T12" s="71">
        <f>B2</f>
        <v>0</v>
      </c>
      <c r="U12" s="67" t="s">
        <v>34</v>
      </c>
      <c r="V12" s="65"/>
      <c r="W12" s="71">
        <f>B3</f>
        <v>0</v>
      </c>
      <c r="X12" s="67" t="s">
        <v>34</v>
      </c>
      <c r="Y12" s="65"/>
      <c r="Z12" s="71">
        <f>B2</f>
        <v>0</v>
      </c>
      <c r="AA12" s="67" t="s">
        <v>34</v>
      </c>
      <c r="AB12" s="1"/>
      <c r="AC12" s="71">
        <f>B2</f>
        <v>0</v>
      </c>
      <c r="AD12" s="67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3.5" customHeight="1" thickBot="1">
      <c r="A13" s="1"/>
      <c r="B13" s="1"/>
      <c r="C13" s="5">
        <f>C4</f>
        <v>0</v>
      </c>
      <c r="D13" s="5">
        <f>D4</f>
        <v>0</v>
      </c>
      <c r="E13" s="34">
        <f>E4</f>
        <v>0</v>
      </c>
      <c r="F13" s="2"/>
      <c r="G13" s="1"/>
      <c r="H13" s="2"/>
      <c r="I13" s="36"/>
      <c r="J13" s="36"/>
      <c r="K13" s="36"/>
      <c r="L13" s="36"/>
      <c r="M13" s="36"/>
      <c r="N13" s="36"/>
      <c r="O13" s="9"/>
      <c r="P13" s="1"/>
      <c r="Q13" s="72">
        <f>B3</f>
        <v>0</v>
      </c>
      <c r="R13" s="69" t="s">
        <v>34</v>
      </c>
      <c r="S13" s="65"/>
      <c r="T13" s="72">
        <f>B4</f>
        <v>0</v>
      </c>
      <c r="U13" s="69" t="s">
        <v>34</v>
      </c>
      <c r="V13" s="65"/>
      <c r="W13" s="72">
        <f>B4</f>
        <v>0</v>
      </c>
      <c r="X13" s="69" t="s">
        <v>34</v>
      </c>
      <c r="Y13" s="65"/>
      <c r="Z13" s="72">
        <f>B3</f>
        <v>0</v>
      </c>
      <c r="AA13" s="68" t="s">
        <v>34</v>
      </c>
      <c r="AB13" s="1"/>
      <c r="AC13" s="72">
        <f>B3</f>
        <v>0</v>
      </c>
      <c r="AD13" s="68">
        <v>1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3.5" customHeight="1" thickBot="1">
      <c r="A14" s="1"/>
      <c r="B14" s="1"/>
      <c r="C14" s="32" t="s">
        <v>6</v>
      </c>
      <c r="D14" s="33">
        <f>PRODUCT(E12:E14)-L19</f>
        <v>0</v>
      </c>
      <c r="E14" s="110">
        <f>O12/3</f>
        <v>0</v>
      </c>
      <c r="F14" s="2"/>
      <c r="G14" s="1"/>
      <c r="H14" s="37"/>
      <c r="I14" s="44" t="s">
        <v>2</v>
      </c>
      <c r="J14" s="48"/>
      <c r="K14" s="48"/>
      <c r="L14" s="40"/>
      <c r="M14" s="48"/>
      <c r="N14" s="47"/>
      <c r="O14" s="1"/>
      <c r="P14" s="1"/>
      <c r="Q14" s="70">
        <f>E9</f>
        <v>0</v>
      </c>
      <c r="R14" s="2"/>
      <c r="S14" s="66"/>
      <c r="T14" s="70">
        <f>E14</f>
        <v>0</v>
      </c>
      <c r="U14" s="2"/>
      <c r="V14" s="66"/>
      <c r="W14" s="70">
        <f>E19</f>
        <v>0</v>
      </c>
      <c r="X14" s="2"/>
      <c r="Y14" s="66"/>
      <c r="Z14" s="73">
        <f>B4</f>
        <v>0</v>
      </c>
      <c r="AA14" s="69" t="s">
        <v>34</v>
      </c>
      <c r="AB14" s="1"/>
      <c r="AC14" s="73">
        <f>B4</f>
        <v>0</v>
      </c>
      <c r="AD14" s="69">
        <v>1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8.75" customHeight="1" thickBot="1" thickTop="1">
      <c r="A15" s="1"/>
      <c r="B15" s="1"/>
      <c r="C15" s="1"/>
      <c r="D15" s="29">
        <f>PRODUCT(E12:E14)</f>
        <v>0</v>
      </c>
      <c r="E15" s="1"/>
      <c r="F15" s="2"/>
      <c r="G15" s="1"/>
      <c r="H15" s="1"/>
      <c r="I15" s="1"/>
      <c r="J15" s="1"/>
      <c r="K15" s="7"/>
      <c r="L15" s="28"/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2"/>
      <c r="Y15" s="66"/>
      <c r="Z15" s="70" t="e">
        <f>#REF!</f>
        <v>#REF!</v>
      </c>
      <c r="AA15" s="2"/>
      <c r="AB15" s="1"/>
      <c r="AC15" s="70">
        <f>E26</f>
        <v>0</v>
      </c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.5" customHeight="1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2.75">
      <c r="A17" s="1"/>
      <c r="B17" s="6">
        <v>3</v>
      </c>
      <c r="C17" s="5">
        <f aca="true" t="shared" si="1" ref="C17:E18">C3</f>
        <v>0</v>
      </c>
      <c r="D17" s="5">
        <f t="shared" si="1"/>
        <v>0</v>
      </c>
      <c r="E17" s="34">
        <f t="shared" si="1"/>
        <v>0</v>
      </c>
      <c r="F17" s="7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2.75">
      <c r="A18" s="1"/>
      <c r="B18" s="1"/>
      <c r="C18" s="5">
        <f t="shared" si="1"/>
        <v>0</v>
      </c>
      <c r="D18" s="5">
        <f t="shared" si="1"/>
        <v>0</v>
      </c>
      <c r="E18" s="34">
        <f t="shared" si="1"/>
        <v>0</v>
      </c>
      <c r="F18" s="2"/>
      <c r="G18" s="1"/>
      <c r="H18" s="1"/>
      <c r="I18" s="36"/>
      <c r="J18" s="36"/>
      <c r="K18" s="36"/>
      <c r="L18" s="36"/>
      <c r="M18" s="1"/>
      <c r="N18" s="1"/>
      <c r="O18" s="1"/>
      <c r="P18" s="1"/>
      <c r="Q18" s="1"/>
      <c r="R18" s="1"/>
      <c r="S18" s="1"/>
      <c r="T18" s="2"/>
      <c r="U18" s="1"/>
      <c r="V18" s="1"/>
      <c r="W18" s="1"/>
      <c r="X18" s="1"/>
      <c r="Y18" s="1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3.5" thickBot="1">
      <c r="A19" s="1"/>
      <c r="B19" s="1"/>
      <c r="C19" s="32" t="s">
        <v>6</v>
      </c>
      <c r="D19" s="33">
        <f>PRODUCT(E17:E19)-L19</f>
        <v>0</v>
      </c>
      <c r="E19" s="110">
        <f>O12/3</f>
        <v>0</v>
      </c>
      <c r="F19" s="2"/>
      <c r="G19" s="1"/>
      <c r="H19" s="37"/>
      <c r="I19" s="49" t="s">
        <v>5</v>
      </c>
      <c r="J19" s="50"/>
      <c r="K19" s="51"/>
      <c r="L19" s="82">
        <f>SUM(L10,L15)</f>
        <v>0</v>
      </c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3.5" thickTop="1">
      <c r="A20" s="1"/>
      <c r="B20" s="1"/>
      <c r="C20" s="1"/>
      <c r="D20" s="29">
        <f>PRODUCT(E17:E19)</f>
        <v>0</v>
      </c>
      <c r="E20" s="1"/>
      <c r="F20" s="2"/>
      <c r="G20" s="1"/>
      <c r="H20" s="1"/>
      <c r="I20" s="1"/>
      <c r="J20" s="1"/>
      <c r="K20" s="1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2.75">
      <c r="A21" s="1"/>
      <c r="B21" s="1"/>
      <c r="C21" s="1"/>
      <c r="D21" s="29"/>
      <c r="E21" s="1"/>
      <c r="F21" s="2"/>
      <c r="G21" s="1"/>
      <c r="H21" s="2"/>
      <c r="I21" s="2"/>
      <c r="J21" s="2"/>
      <c r="K21" s="2"/>
      <c r="L21" s="25"/>
      <c r="M21" s="9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2.75">
      <c r="A22" s="1"/>
      <c r="B22" s="2"/>
      <c r="C22" s="100" t="s">
        <v>41</v>
      </c>
      <c r="D22" s="2"/>
      <c r="E22" s="2"/>
      <c r="F22" s="111"/>
      <c r="G22" s="2"/>
      <c r="H22" s="41"/>
      <c r="I22" s="89" t="s">
        <v>43</v>
      </c>
      <c r="J22" s="90"/>
      <c r="K22" s="91"/>
      <c r="L22" s="93">
        <f>IF(L15=0,"",IF(F23&gt;0,SUM(L23,D26),IF(L15&gt;0,SUM(L23,D26))))</f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3.5" thickBot="1">
      <c r="A23" s="1"/>
      <c r="B23" s="102" t="s">
        <v>0</v>
      </c>
      <c r="C23" s="5">
        <f aca="true" t="shared" si="2" ref="C23:D25">C2</f>
        <v>0</v>
      </c>
      <c r="D23" s="5">
        <f t="shared" si="2"/>
        <v>0</v>
      </c>
      <c r="E23" s="5">
        <f>F2</f>
        <v>0</v>
      </c>
      <c r="F23" s="99"/>
      <c r="G23" s="1"/>
      <c r="H23" s="42" t="s">
        <v>44</v>
      </c>
      <c r="I23" s="26"/>
      <c r="J23" s="26"/>
      <c r="K23" s="27"/>
      <c r="L23" s="93">
        <f>IF(L15&gt;0,"",IF(L15&lt;=0,MIN(D10,D15,D20)-L19))</f>
        <v>0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3.5" thickTop="1">
      <c r="A24" s="1"/>
      <c r="B24" s="2"/>
      <c r="C24" s="101">
        <f t="shared" si="2"/>
        <v>0</v>
      </c>
      <c r="D24" s="5">
        <f t="shared" si="2"/>
        <v>0</v>
      </c>
      <c r="E24" s="34">
        <f>F3</f>
        <v>0</v>
      </c>
      <c r="F24" s="2"/>
      <c r="G24" s="1"/>
      <c r="H24" s="43" t="s">
        <v>45</v>
      </c>
      <c r="I24" s="103"/>
      <c r="J24" s="104"/>
      <c r="K24" s="105"/>
      <c r="L24" s="93">
        <f>IF(L15&gt;0,SUM(D10,D15,D20,D26)-L19,IF(L15=0,""))</f>
      </c>
      <c r="M24" s="8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2.75" customHeight="1">
      <c r="A25" s="1"/>
      <c r="B25" s="2"/>
      <c r="C25" s="5">
        <f t="shared" si="2"/>
        <v>0</v>
      </c>
      <c r="D25" s="5">
        <f t="shared" si="2"/>
        <v>0</v>
      </c>
      <c r="E25" s="34">
        <f>F4</f>
        <v>0</v>
      </c>
      <c r="F25" s="1"/>
      <c r="G25" s="1"/>
      <c r="H25" s="24"/>
      <c r="I25" s="103" t="s">
        <v>42</v>
      </c>
      <c r="J25" s="104"/>
      <c r="K25" s="105"/>
      <c r="L25" s="93">
        <f>IF(L15&gt;0,"",IF(L15&lt;=0,SUM(D10,D15,D20)-L19))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2.75" customHeight="1" thickBot="1">
      <c r="A26" s="1"/>
      <c r="B26" s="2"/>
      <c r="C26" s="32" t="s">
        <v>6</v>
      </c>
      <c r="D26" s="33">
        <f>PRODUCT(E23:E26)</f>
        <v>0</v>
      </c>
      <c r="E26" s="110">
        <f>L15</f>
        <v>0</v>
      </c>
      <c r="F26" s="1"/>
      <c r="G26" s="2"/>
      <c r="H26" s="37" t="s">
        <v>3</v>
      </c>
      <c r="I26" s="106">
        <f>IF(F28&lt;1,"",IF(L26=0,"",IF(L26&gt;0,"STAI SOPRA DI",IF(L26&lt;0,"STAI SOTTO DI"))))</f>
      </c>
      <c r="J26" s="107"/>
      <c r="K26" s="108"/>
      <c r="L26" s="109">
        <f>IF(F23&lt;1,"",IF(F23&gt;0,D26-L19))</f>
      </c>
      <c r="M26" s="88">
        <f>IF(L26&lt;0,"!!!!!","")</f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3.5" thickTop="1">
      <c r="A27" s="1"/>
      <c r="B27" s="1"/>
      <c r="C27" s="1"/>
      <c r="D27" s="1"/>
      <c r="E27" s="1"/>
      <c r="F27" s="2"/>
      <c r="G27" s="1"/>
      <c r="H27" s="29">
        <f>SUBSTITUTE(F28,"OK","1")</f>
      </c>
      <c r="I27" s="1"/>
      <c r="J27" s="1"/>
      <c r="K27" s="1"/>
      <c r="L27" s="94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2.75">
      <c r="A28" s="2"/>
      <c r="B28" s="1"/>
      <c r="C28" s="1"/>
      <c r="D28" s="1"/>
      <c r="E28" s="1"/>
      <c r="F28" s="31"/>
      <c r="G28" s="31"/>
      <c r="H28" s="1" t="s">
        <v>4</v>
      </c>
      <c r="I28" s="78" t="s">
        <v>50</v>
      </c>
      <c r="J28" s="79"/>
      <c r="K28" s="79"/>
      <c r="L28" s="83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1.25" customHeight="1">
      <c r="A29" s="1"/>
      <c r="B29" s="1"/>
      <c r="C29" s="1"/>
      <c r="D29" s="1"/>
      <c r="E29" s="1"/>
      <c r="F29" s="1"/>
      <c r="G29" s="1"/>
      <c r="H29" s="1"/>
      <c r="I29" s="80" t="s">
        <v>46</v>
      </c>
      <c r="J29" s="81"/>
      <c r="K29" s="81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2.75">
      <c r="A30" s="1"/>
      <c r="B30" s="1"/>
      <c r="C30" s="1"/>
      <c r="D30" s="1"/>
      <c r="E30" s="1"/>
      <c r="F30" s="2"/>
      <c r="G30" s="1"/>
      <c r="H30" s="1"/>
      <c r="I30" s="80" t="s">
        <v>47</v>
      </c>
      <c r="J30" s="81"/>
      <c r="K30" s="81"/>
      <c r="L30" s="8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2.75">
      <c r="A31" s="1"/>
      <c r="B31" s="1"/>
      <c r="C31" s="1"/>
      <c r="D31" s="1"/>
      <c r="E31" s="1"/>
      <c r="F31" s="2"/>
      <c r="G31" s="1"/>
      <c r="H31" s="1"/>
      <c r="I31" s="96" t="s">
        <v>48</v>
      </c>
      <c r="J31" s="95"/>
      <c r="K31" s="95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3.5" customHeight="1" thickBot="1">
      <c r="A32" s="1"/>
      <c r="B32" s="1"/>
      <c r="C32" s="1"/>
      <c r="D32" s="1"/>
      <c r="E32" s="1"/>
      <c r="F32" s="1"/>
      <c r="G32" s="1"/>
      <c r="H32" s="1"/>
      <c r="I32" s="97" t="s">
        <v>49</v>
      </c>
      <c r="J32" s="98"/>
      <c r="K32" s="98"/>
      <c r="L32" s="8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3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:7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:7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:7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:7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:7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:7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:7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:7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:7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:7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:7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:7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:7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:7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:7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:7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:7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:7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:7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:7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:7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:7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:7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:7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:7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:7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:7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:7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:7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:7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:7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:7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:7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:7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:7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:7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:7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:7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:7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:7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:7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:7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:7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:7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:7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:7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:7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:7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:7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:7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:7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:7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:7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:7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:7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:7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:7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:7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:7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:7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:7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:7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:7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:7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:7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:7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:7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:7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:7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:7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:7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2.75">
      <c r="A745" s="1"/>
      <c r="B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:73" ht="12.75">
      <c r="A746" s="1"/>
      <c r="B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:73" ht="12.75">
      <c r="A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:73" ht="12.75">
      <c r="A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:73" ht="12.75">
      <c r="A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2.75">
      <c r="A750" s="1"/>
      <c r="F750" s="1"/>
      <c r="G750" s="1"/>
      <c r="H750" s="1"/>
      <c r="J750" s="1"/>
      <c r="K750" s="1"/>
      <c r="L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:73" ht="12.75">
      <c r="A751" s="1"/>
      <c r="F751" s="1"/>
      <c r="G751" s="1"/>
      <c r="J751" s="1"/>
      <c r="K751" s="1"/>
      <c r="L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:73" ht="12.75">
      <c r="A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2.75">
      <c r="A753" s="1"/>
      <c r="O753" s="1"/>
      <c r="P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</sheetData>
  <hyperlinks>
    <hyperlink ref="J7:K7" r:id="rId1" display="http://www.pronostici.nelweb.it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BK345"/>
  <sheetViews>
    <sheetView workbookViewId="0" topLeftCell="A1">
      <selection activeCell="M5" sqref="M5"/>
    </sheetView>
  </sheetViews>
  <sheetFormatPr defaultColWidth="9.140625" defaultRowHeight="12.75"/>
  <sheetData>
    <row r="1" spans="1:63" ht="12.75">
      <c r="A1" s="57"/>
      <c r="B1" s="112" t="s">
        <v>52</v>
      </c>
      <c r="C1" s="112"/>
      <c r="D1" s="112"/>
      <c r="E1" s="11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</row>
    <row r="2" spans="1:53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</row>
    <row r="3" spans="1:53" ht="15">
      <c r="A3" s="58"/>
      <c r="B3" s="58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3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</row>
    <row r="5" spans="1:53" ht="15">
      <c r="A5" s="58"/>
      <c r="B5" s="58" t="s">
        <v>18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</row>
    <row r="6" spans="1:53" ht="15">
      <c r="A6" s="58"/>
      <c r="B6" s="58" t="s">
        <v>38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</row>
    <row r="7" spans="1:53" ht="15">
      <c r="A7" s="58"/>
      <c r="B7" s="58" t="s">
        <v>40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</row>
    <row r="8" spans="1:53" ht="15">
      <c r="A8" s="58"/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3" ht="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</row>
    <row r="10" spans="1:53" ht="15">
      <c r="A10" s="58"/>
      <c r="B10" s="58" t="s">
        <v>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1:53" ht="15">
      <c r="A11" s="58"/>
      <c r="B11" s="58" t="s">
        <v>20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 ht="15">
      <c r="A13" s="58"/>
      <c r="B13" s="58" t="s">
        <v>21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ht="15">
      <c r="A14" s="58"/>
      <c r="B14" s="58" t="s">
        <v>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</row>
    <row r="15" spans="1:53" ht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</row>
    <row r="16" spans="1:53" ht="15">
      <c r="A16" s="58"/>
      <c r="B16" s="58" t="s">
        <v>22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8" spans="1:53" ht="15">
      <c r="A18" s="58"/>
      <c r="B18" s="61" t="s">
        <v>32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1:53" ht="15">
      <c r="A19" s="58"/>
      <c r="B19" s="61" t="s">
        <v>24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</row>
    <row r="20" spans="1:53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1" spans="1:53" ht="15">
      <c r="A21" s="58"/>
      <c r="B21" s="58" t="s">
        <v>26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1:53" ht="15">
      <c r="A22" s="58"/>
      <c r="B22" s="58" t="s">
        <v>25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</row>
    <row r="23" spans="1:53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</row>
    <row r="24" spans="1:53" ht="15">
      <c r="A24" s="58"/>
      <c r="B24" s="58" t="s">
        <v>35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</row>
    <row r="25" spans="1:53" ht="15">
      <c r="A25" s="58"/>
      <c r="B25" s="58" t="s">
        <v>36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</row>
    <row r="26" spans="1:53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1:53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53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1:53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</row>
    <row r="30" spans="1:53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</row>
    <row r="31" spans="1:53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</row>
    <row r="33" spans="1:53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1:53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1:53" ht="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1:53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3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</row>
    <row r="38" spans="1:53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1:53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pans="1:53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</row>
    <row r="41" spans="1:53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53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</row>
    <row r="43" spans="1:53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</row>
    <row r="44" spans="1:53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</row>
    <row r="45" spans="1:53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</row>
    <row r="46" spans="1:53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</row>
    <row r="47" spans="1:53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</row>
    <row r="48" spans="1:53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</row>
    <row r="49" spans="1:53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3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</row>
    <row r="51" spans="1:53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3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3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</row>
    <row r="54" spans="1:53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</row>
    <row r="55" spans="1:53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</row>
    <row r="56" spans="1:53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</row>
    <row r="57" spans="1:53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</row>
    <row r="58" spans="1:53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</row>
    <row r="59" spans="1:53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</row>
    <row r="60" spans="1:53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</row>
    <row r="61" spans="1:53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</row>
    <row r="62" spans="1:53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</row>
    <row r="63" spans="1:53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</row>
    <row r="64" spans="1:53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</row>
    <row r="65" spans="1:53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</row>
    <row r="66" spans="1:53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</row>
    <row r="67" spans="1:53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</row>
    <row r="68" spans="1:53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</row>
    <row r="69" spans="1:53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</row>
    <row r="70" spans="1:53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</row>
    <row r="71" spans="1:53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</row>
    <row r="72" spans="1:53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</row>
    <row r="73" spans="1:53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</row>
    <row r="74" spans="1:53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</row>
    <row r="75" spans="1:53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</row>
    <row r="76" spans="1:53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</row>
    <row r="77" spans="1:53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</row>
    <row r="78" spans="1:53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</row>
    <row r="79" spans="1:53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</row>
    <row r="80" spans="1:53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</row>
    <row r="81" spans="1:53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</row>
    <row r="82" spans="1:53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</row>
    <row r="83" spans="1:53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</row>
    <row r="84" spans="1:53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</row>
    <row r="85" spans="1:53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</row>
    <row r="86" spans="1:53" ht="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</row>
    <row r="87" spans="1:53" ht="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</row>
    <row r="88" spans="1:53" ht="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</row>
    <row r="89" spans="1:53" ht="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</row>
    <row r="90" spans="1:53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</row>
    <row r="91" spans="1:53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</row>
    <row r="92" spans="1:53" ht="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</row>
    <row r="93" spans="1:53" ht="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</row>
    <row r="94" spans="1:53" ht="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</row>
    <row r="95" spans="1:53" ht="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</row>
    <row r="96" spans="1:53" ht="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</row>
    <row r="97" spans="1:53" ht="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</row>
    <row r="98" spans="1:53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</row>
    <row r="99" spans="1:53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</row>
    <row r="100" spans="1:53" ht="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</row>
    <row r="101" spans="1:53" ht="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</row>
    <row r="102" spans="1:53" ht="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</row>
    <row r="103" spans="1:53" ht="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</row>
    <row r="104" spans="1:53" ht="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</row>
    <row r="105" spans="1:53" ht="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</row>
    <row r="106" spans="1:53" ht="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</row>
    <row r="107" spans="1:53" ht="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</row>
    <row r="108" spans="1:53" ht="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</row>
    <row r="109" spans="1:53" ht="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</row>
    <row r="110" spans="1:53" ht="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</row>
    <row r="111" spans="1:53" ht="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</row>
    <row r="112" spans="1:53" ht="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</row>
    <row r="113" spans="1:53" ht="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</row>
    <row r="114" spans="1:53" ht="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</row>
    <row r="115" spans="1:53" ht="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1:53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</row>
    <row r="117" spans="1:53" ht="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</row>
    <row r="118" spans="1:53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</row>
    <row r="119" spans="1:53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</row>
    <row r="120" spans="1:53" ht="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</row>
    <row r="121" spans="1:53" ht="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</row>
    <row r="122" spans="1:53" ht="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</row>
    <row r="123" spans="1:53" ht="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</row>
    <row r="124" spans="1:53" ht="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</row>
    <row r="125" spans="1:53" ht="1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</row>
    <row r="126" spans="1:53" ht="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</row>
    <row r="127" spans="1:53" ht="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</row>
    <row r="128" spans="1:53" ht="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</row>
    <row r="129" spans="1:53" ht="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</row>
    <row r="130" spans="1:53" ht="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</row>
    <row r="131" spans="1:53" ht="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</row>
    <row r="132" spans="1:53" ht="1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</row>
    <row r="133" spans="1:53" ht="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</row>
    <row r="134" spans="1:53" ht="1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</row>
    <row r="135" spans="1:53" ht="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</row>
    <row r="136" spans="1:53" ht="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</row>
    <row r="137" spans="1:53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</row>
    <row r="138" spans="1:53" ht="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</row>
    <row r="139" spans="1:53" ht="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</row>
    <row r="140" spans="1:53" ht="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</row>
    <row r="141" spans="1:53" ht="1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</row>
    <row r="142" spans="1:53" ht="1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</row>
    <row r="143" spans="1:53" ht="1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</row>
    <row r="144" spans="1:53" ht="1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</row>
    <row r="145" spans="1:53" ht="1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</row>
    <row r="146" spans="1:53" ht="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</row>
    <row r="147" spans="1:53" ht="1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</row>
    <row r="148" spans="1:53" ht="1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</row>
    <row r="149" spans="1:53" ht="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</row>
    <row r="150" spans="1:53" ht="1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</row>
    <row r="151" spans="1:53" ht="1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</row>
    <row r="152" spans="1:53" ht="1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</row>
    <row r="153" spans="1:53" ht="1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</row>
    <row r="154" spans="1:53" ht="1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</row>
    <row r="155" spans="1:53" ht="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</row>
    <row r="156" spans="1:53" ht="1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</row>
    <row r="157" spans="1:53" ht="1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</row>
    <row r="158" spans="1:53" ht="1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</row>
    <row r="159" spans="1:53" ht="1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</row>
    <row r="160" spans="1:53" ht="1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</row>
    <row r="161" spans="1:53" ht="1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</row>
    <row r="162" spans="1:53" ht="1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</row>
    <row r="163" spans="1:53" ht="1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</row>
    <row r="164" spans="1:53" ht="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</row>
    <row r="165" spans="1:53" ht="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</row>
    <row r="166" spans="1:53" ht="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</row>
    <row r="167" spans="1:53" ht="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</row>
    <row r="168" spans="1:53" ht="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</row>
    <row r="169" spans="1:53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</row>
    <row r="170" spans="1:53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</row>
    <row r="171" spans="1:53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</row>
    <row r="172" spans="1:53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</row>
    <row r="173" spans="1:53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</row>
    <row r="174" spans="1:53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</row>
    <row r="175" spans="1:53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</row>
    <row r="176" spans="1:53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</row>
    <row r="177" spans="1:53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</row>
    <row r="178" spans="1:53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</row>
    <row r="179" spans="1:53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</row>
    <row r="180" spans="1:53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</row>
    <row r="181" spans="1:53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</row>
    <row r="182" spans="1:53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</row>
    <row r="183" spans="1:53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</row>
    <row r="184" spans="1:53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</row>
    <row r="185" spans="1:53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</row>
    <row r="186" spans="1:53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</row>
    <row r="187" spans="1:53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</row>
    <row r="188" spans="1:53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</row>
    <row r="189" spans="1:53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</row>
    <row r="190" spans="1:53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</row>
    <row r="191" spans="1:53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</row>
    <row r="192" spans="1:53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</row>
    <row r="193" spans="1:53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</row>
    <row r="194" spans="1:53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</row>
    <row r="195" spans="1:53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</row>
    <row r="196" spans="1:53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</row>
    <row r="197" spans="1:53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</row>
    <row r="198" spans="1:53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</row>
    <row r="199" spans="1:53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</row>
    <row r="200" spans="1:53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</row>
    <row r="201" spans="1:53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</row>
    <row r="202" spans="1:53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</row>
    <row r="203" spans="1:53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</row>
    <row r="204" spans="1:53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</row>
    <row r="205" spans="1:53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</row>
    <row r="206" spans="1:53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</row>
    <row r="207" spans="1:53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</row>
    <row r="208" spans="1:53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</row>
    <row r="209" spans="1:53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</row>
    <row r="210" spans="1:53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</row>
    <row r="211" spans="1:53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</row>
    <row r="212" spans="1:53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</row>
    <row r="213" spans="1:53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</row>
    <row r="214" spans="1:53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</row>
    <row r="215" spans="1:53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</row>
    <row r="216" spans="1:53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</row>
    <row r="217" spans="1:53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</row>
    <row r="218" spans="1:53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</row>
    <row r="219" spans="1:53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</row>
    <row r="220" spans="1:53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</row>
    <row r="221" spans="1:53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</row>
    <row r="222" spans="1:53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</row>
    <row r="223" spans="1:53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</row>
    <row r="224" spans="1:53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</row>
    <row r="225" spans="1:53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</row>
    <row r="226" spans="1:53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</row>
    <row r="227" spans="1:53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</row>
    <row r="228" spans="1:53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</row>
    <row r="229" spans="1:53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</row>
    <row r="230" spans="1:53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</row>
    <row r="231" spans="1:53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</row>
    <row r="232" spans="1:53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</row>
    <row r="233" spans="1:53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</row>
    <row r="234" spans="1:53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</row>
    <row r="235" spans="1:53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</row>
    <row r="236" spans="1:53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</row>
    <row r="237" spans="1:53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</row>
    <row r="238" spans="1:53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</row>
    <row r="239" spans="1:53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</row>
    <row r="240" spans="1:53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</row>
    <row r="241" spans="1:53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</row>
    <row r="242" spans="1:53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</row>
    <row r="243" spans="1:53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</row>
    <row r="244" spans="1:53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</row>
    <row r="245" spans="1:53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</row>
    <row r="246" spans="1:53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</row>
    <row r="247" spans="1:53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</row>
    <row r="248" spans="1:53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</row>
    <row r="249" spans="1:53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</row>
    <row r="250" spans="1:53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</row>
    <row r="251" spans="1:53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</row>
    <row r="252" spans="1:53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</row>
    <row r="253" spans="1:53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</row>
    <row r="254" spans="1:53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</row>
    <row r="255" spans="1:53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</row>
    <row r="256" spans="1:53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</row>
    <row r="257" spans="1:53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</row>
    <row r="258" spans="1:53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</row>
    <row r="259" spans="1:53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</row>
    <row r="260" spans="1:53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</row>
    <row r="261" spans="1:53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</row>
    <row r="262" spans="1:53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</row>
    <row r="263" spans="1:53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</row>
    <row r="264" spans="1:53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</row>
    <row r="265" spans="1:53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</row>
    <row r="266" spans="1:53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</row>
    <row r="267" spans="1:53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</row>
    <row r="268" spans="1:53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</row>
    <row r="269" spans="1:53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</row>
    <row r="270" spans="1:53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</row>
    <row r="271" spans="1:53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</row>
    <row r="272" spans="1:53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</row>
    <row r="273" spans="1:53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</row>
    <row r="274" spans="1:53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</row>
    <row r="275" spans="1:53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</row>
    <row r="276" spans="1:53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</row>
    <row r="277" spans="1:53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</row>
    <row r="278" spans="1:53" ht="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</row>
    <row r="279" spans="1:53" ht="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</row>
    <row r="280" spans="1:53" ht="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</row>
    <row r="281" spans="1:53" ht="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</row>
    <row r="282" spans="1:53" ht="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</row>
    <row r="283" spans="1:53" ht="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</row>
    <row r="284" spans="1:53" ht="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</row>
    <row r="285" spans="1:53" ht="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</row>
    <row r="286" spans="1:53" ht="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</row>
    <row r="287" spans="1:53" ht="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</row>
    <row r="288" spans="1:53" ht="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</row>
    <row r="289" spans="1:53" ht="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</row>
    <row r="290" spans="1:53" ht="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</row>
    <row r="291" spans="1:53" ht="1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</row>
    <row r="292" spans="1:53" ht="1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</row>
    <row r="293" spans="1:53" ht="1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</row>
    <row r="294" spans="1:53" ht="1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</row>
    <row r="295" spans="1:53" ht="1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</row>
    <row r="296" spans="1:53" ht="1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</row>
    <row r="297" spans="1:53" ht="1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</row>
    <row r="298" spans="1:53" ht="1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</row>
    <row r="299" spans="1:53" ht="1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</row>
    <row r="300" spans="1:53" ht="1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</row>
    <row r="301" spans="1:53" ht="1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</row>
    <row r="302" spans="1:53" ht="1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</row>
    <row r="303" spans="1:53" ht="1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</row>
    <row r="304" spans="1:53" ht="1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</row>
    <row r="305" spans="1:53" ht="1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</row>
    <row r="306" spans="1:53" ht="1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</row>
    <row r="307" spans="1:53" ht="1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</row>
    <row r="308" spans="1:53" ht="1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</row>
    <row r="309" spans="1:53" ht="1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</row>
    <row r="310" spans="1:53" ht="1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</row>
    <row r="311" spans="1:53" ht="1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</row>
    <row r="312" spans="1:53" ht="1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</row>
    <row r="313" spans="1:53" ht="1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</row>
    <row r="314" spans="1:53" ht="1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</row>
    <row r="315" spans="1:53" ht="1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</row>
    <row r="316" spans="1:53" ht="1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</row>
    <row r="317" spans="1:53" ht="1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</row>
    <row r="318" spans="1:53" ht="1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</row>
    <row r="319" spans="1:53" ht="1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</row>
    <row r="320" spans="1:53" ht="1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</row>
    <row r="321" spans="1:53" ht="1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</row>
    <row r="322" spans="1:53" ht="1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</row>
    <row r="323" spans="1:53" ht="1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</row>
    <row r="324" spans="1:53" ht="1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</row>
    <row r="325" spans="1:53" ht="1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</row>
    <row r="326" spans="1:53" ht="1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</row>
    <row r="327" spans="1:53" ht="1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</row>
    <row r="328" spans="1:53" ht="1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</row>
    <row r="329" spans="1:53" ht="1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</row>
    <row r="330" spans="1:53" ht="1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</row>
    <row r="331" spans="1:53" ht="1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</row>
    <row r="332" spans="1:53" ht="1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</row>
    <row r="333" spans="1:53" ht="1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</row>
    <row r="334" spans="1:53" ht="1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</row>
    <row r="335" spans="1:53" ht="1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</row>
    <row r="336" spans="1:53" ht="1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</row>
    <row r="337" spans="1:53" ht="1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</row>
    <row r="338" spans="1:53" ht="1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</row>
    <row r="339" spans="1:53" ht="1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</row>
    <row r="340" spans="1:53" ht="1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</row>
    <row r="341" spans="1:53" ht="1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</row>
    <row r="342" spans="1:53" ht="1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</row>
    <row r="343" spans="1:53" ht="1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</row>
    <row r="344" spans="1:53" ht="1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</row>
    <row r="345" spans="1:53" ht="1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</row>
  </sheetData>
  <hyperlinks>
    <hyperlink ref="B1:E1" r:id="rId1" display="http://www.pronostici.nelweb.it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Q693"/>
  <sheetViews>
    <sheetView workbookViewId="0" topLeftCell="A1">
      <selection activeCell="F20" sqref="F20"/>
    </sheetView>
  </sheetViews>
  <sheetFormatPr defaultColWidth="9.140625" defaultRowHeight="12.75"/>
  <sheetData>
    <row r="1" spans="1:121" ht="2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</row>
    <row r="2" spans="1:121" ht="20.25">
      <c r="A2" s="54"/>
      <c r="B2" s="54" t="s"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</row>
    <row r="3" spans="1:121" ht="20.25">
      <c r="A3" s="54"/>
      <c r="B3" s="54" t="s"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</row>
    <row r="4" spans="1:121" ht="20.25">
      <c r="A4" s="54"/>
      <c r="B4" s="54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</row>
    <row r="5" spans="1:121" ht="20.25">
      <c r="A5" s="54"/>
      <c r="B5" s="54" t="s">
        <v>11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</row>
    <row r="6" spans="1:121" ht="20.25">
      <c r="A6" s="54"/>
      <c r="B6" s="54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</row>
    <row r="7" spans="1:121" ht="20.25">
      <c r="A7" s="54"/>
      <c r="B7" s="54" t="s"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</row>
    <row r="8" spans="1:121" ht="12.75" customHeight="1">
      <c r="A8" s="54"/>
      <c r="B8" s="56" t="s">
        <v>13</v>
      </c>
      <c r="C8" s="56"/>
      <c r="D8" s="56"/>
      <c r="E8" s="56"/>
      <c r="F8" s="56"/>
      <c r="G8" s="56"/>
      <c r="H8" s="56"/>
      <c r="I8" s="5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ht="12.75" customHeight="1">
      <c r="A9" s="54"/>
      <c r="B9" s="56" t="s">
        <v>14</v>
      </c>
      <c r="C9" s="56"/>
      <c r="D9" s="56"/>
      <c r="E9" s="56"/>
      <c r="F9" s="56"/>
      <c r="G9" s="56"/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ht="12.75" customHeight="1">
      <c r="A10" s="54"/>
      <c r="B10" s="56" t="s">
        <v>15</v>
      </c>
      <c r="C10" s="56"/>
      <c r="D10" s="56"/>
      <c r="E10" s="56"/>
      <c r="F10" s="56"/>
      <c r="G10" s="56"/>
      <c r="H10" s="56"/>
      <c r="I10" s="5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ht="12.75" customHeight="1">
      <c r="A11" s="54"/>
      <c r="B11" s="56" t="s">
        <v>16</v>
      </c>
      <c r="C11" s="56"/>
      <c r="D11" s="56"/>
      <c r="E11" s="56"/>
      <c r="F11" s="56"/>
      <c r="G11" s="56"/>
      <c r="H11" s="56"/>
      <c r="I11" s="56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ht="2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ht="20.25">
      <c r="A13" s="54"/>
      <c r="B13" s="54" t="s">
        <v>27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ht="20.25">
      <c r="A14" s="54"/>
      <c r="B14" s="54" t="s">
        <v>28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ht="2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ht="2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ht="23.25">
      <c r="A17" s="54"/>
      <c r="B17" s="114" t="s">
        <v>52</v>
      </c>
      <c r="C17" s="114"/>
      <c r="D17" s="114"/>
      <c r="E17" s="114"/>
      <c r="F17" s="113"/>
      <c r="G17" s="11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ht="2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ht="2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ht="2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ht="2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ht="2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ht="2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ht="2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ht="2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ht="2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2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ht="2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ht="2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ht="2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</row>
    <row r="42" spans="1:121" ht="2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ht="2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2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ht="2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ht="2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ht="2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ht="2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ht="2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ht="2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ht="2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ht="2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ht="2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ht="2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ht="2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ht="2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ht="2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ht="2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ht="2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ht="2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ht="2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ht="2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ht="2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2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</row>
    <row r="68" spans="1:121" ht="2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</row>
    <row r="69" spans="1:121" ht="2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</row>
    <row r="70" spans="1:121" ht="2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</row>
    <row r="71" spans="1:121" ht="2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</row>
    <row r="72" spans="1:121" ht="2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</row>
    <row r="73" spans="1:121" ht="2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</row>
    <row r="74" spans="1:121" ht="2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</row>
    <row r="75" spans="1:121" ht="2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</row>
    <row r="76" spans="1:121" ht="2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</row>
    <row r="77" spans="1:121" ht="2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</row>
    <row r="78" spans="1:121" ht="2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</row>
    <row r="79" spans="1:121" ht="2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</row>
    <row r="80" spans="1:121" ht="2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</row>
    <row r="81" spans="1:121" ht="2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</row>
    <row r="82" spans="1:121" ht="2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</row>
    <row r="83" spans="1:121" ht="2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</row>
    <row r="84" spans="1:121" ht="2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</row>
    <row r="85" spans="1:121" ht="2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</row>
    <row r="86" spans="1:121" ht="2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</row>
    <row r="87" spans="1:121" ht="2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</row>
    <row r="88" spans="1:121" ht="2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</row>
    <row r="89" spans="1:121" ht="2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</row>
    <row r="90" spans="1:121" ht="2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</row>
    <row r="91" spans="1:121" ht="2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</row>
    <row r="92" spans="1:121" ht="2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</row>
    <row r="93" spans="1:121" ht="2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</row>
    <row r="94" spans="1:121" ht="2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</row>
    <row r="95" spans="1:121" ht="2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</row>
    <row r="96" spans="1:121" ht="2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</row>
    <row r="97" spans="1:121" ht="2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</row>
    <row r="98" spans="1:121" ht="2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</row>
    <row r="99" spans="1:121" ht="2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</row>
    <row r="100" spans="1:121" ht="2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</row>
    <row r="101" spans="1:121" ht="2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</row>
    <row r="102" spans="1:121" ht="2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</row>
    <row r="103" spans="1:121" ht="2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</row>
    <row r="104" spans="1:121" ht="2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</row>
    <row r="105" spans="1:121" ht="2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</row>
    <row r="106" spans="1:121" ht="2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</row>
    <row r="107" spans="1:121" ht="2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</row>
    <row r="108" spans="1:121" ht="2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</row>
    <row r="109" spans="1:121" ht="2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</row>
    <row r="110" spans="1:121" ht="2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</row>
    <row r="111" spans="1:121" ht="2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</row>
    <row r="112" spans="1:121" ht="2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</row>
    <row r="113" spans="1:121" ht="2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</row>
    <row r="114" spans="1:121" ht="2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</row>
    <row r="115" spans="1:121" ht="2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</row>
    <row r="116" spans="1:121" ht="2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</row>
    <row r="117" spans="1:121" ht="2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</row>
    <row r="118" spans="1:121" ht="2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</row>
    <row r="119" spans="1:121" ht="2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</row>
    <row r="120" spans="1:121" ht="2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</row>
    <row r="121" spans="1:121" ht="2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</row>
    <row r="122" spans="1:121" ht="2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</row>
    <row r="123" spans="1:121" ht="2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</row>
    <row r="124" spans="1:121" ht="2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</row>
    <row r="125" spans="1:121" ht="2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</row>
    <row r="126" spans="1:121" ht="2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</row>
    <row r="127" spans="1:121" ht="2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</row>
    <row r="128" spans="1:121" ht="2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</row>
    <row r="129" spans="1:121" ht="2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</row>
    <row r="130" spans="1:121" ht="2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</row>
    <row r="131" spans="1:121" ht="2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</row>
    <row r="132" spans="1:121" ht="2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</row>
    <row r="133" spans="1:121" ht="2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</row>
    <row r="134" spans="1:121" ht="2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</row>
    <row r="135" spans="1:121" ht="2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</row>
    <row r="136" spans="1:121" ht="2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</row>
    <row r="137" spans="1:121" ht="2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</row>
    <row r="138" spans="1:121" ht="2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</row>
    <row r="139" spans="1:121" ht="2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</row>
    <row r="140" spans="1:121" ht="2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</row>
    <row r="141" spans="1:121" ht="2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</row>
    <row r="142" spans="1:121" ht="2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</row>
    <row r="143" spans="1:121" ht="2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</row>
    <row r="144" spans="1:121" ht="2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</row>
    <row r="145" spans="1:121" ht="2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</row>
    <row r="146" spans="1:121" ht="2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</row>
    <row r="147" spans="1:121" ht="2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</row>
    <row r="148" spans="1:121" ht="2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</row>
    <row r="149" spans="1:121" ht="2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</row>
    <row r="150" spans="1:121" ht="2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</row>
    <row r="151" spans="1:121" ht="2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</row>
    <row r="152" spans="1:121" ht="2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</row>
    <row r="153" spans="1:121" ht="2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</row>
    <row r="154" spans="1:121" ht="2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</row>
    <row r="155" spans="1:121" ht="2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</row>
    <row r="156" spans="1:121" ht="2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</row>
    <row r="157" spans="1:121" ht="2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</row>
    <row r="158" spans="1:121" ht="2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</row>
    <row r="159" spans="1:121" ht="2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</row>
    <row r="160" spans="1:121" ht="2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</row>
    <row r="161" spans="1:121" ht="2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</row>
    <row r="162" spans="1:121" ht="2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</row>
    <row r="163" spans="1:121" ht="2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</row>
    <row r="164" spans="1:121" ht="2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</row>
    <row r="165" spans="1:121" ht="2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</row>
    <row r="166" spans="1:121" ht="2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</row>
    <row r="167" spans="1:121" ht="2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</row>
    <row r="168" spans="1:121" ht="2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</row>
    <row r="169" spans="1:121" ht="2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</row>
    <row r="170" spans="1:121" ht="2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</row>
    <row r="171" spans="1:121" ht="2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</row>
    <row r="172" spans="1:121" ht="2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</row>
    <row r="173" spans="1:121" ht="2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</row>
    <row r="174" spans="1:121" ht="2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</row>
    <row r="175" spans="1:121" ht="2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</row>
    <row r="176" spans="1:121" ht="2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</row>
    <row r="177" spans="1:121" ht="2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</row>
    <row r="178" spans="1:121" ht="2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</row>
    <row r="179" spans="1:121" ht="2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</row>
    <row r="180" spans="1:121" ht="2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</row>
    <row r="181" spans="1:121" ht="2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</row>
    <row r="182" spans="1:121" ht="2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</row>
    <row r="183" spans="1:121" ht="2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</row>
    <row r="184" spans="1:121" ht="2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</row>
    <row r="185" spans="1:121" ht="2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</row>
    <row r="186" spans="1:121" ht="2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</row>
    <row r="187" spans="1:121" ht="2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</row>
    <row r="188" spans="1:121" ht="2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</row>
    <row r="189" spans="1:121" ht="2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</row>
    <row r="190" spans="1:121" ht="2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</row>
    <row r="191" spans="1:121" ht="2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</row>
    <row r="192" spans="1:121" ht="2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</row>
    <row r="193" spans="1:121" ht="2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</row>
    <row r="194" spans="1:121" ht="2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</row>
    <row r="195" spans="1:121" ht="2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</row>
    <row r="196" spans="1:121" ht="2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</row>
    <row r="197" spans="1:121" ht="2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</row>
    <row r="198" spans="1:121" ht="2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</row>
    <row r="199" spans="1:121" ht="2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</row>
    <row r="200" spans="1:121" ht="2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</row>
    <row r="201" spans="1:121" ht="2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</row>
    <row r="202" spans="1:121" ht="2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</row>
    <row r="203" spans="1:121" ht="2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</row>
    <row r="204" spans="1:121" ht="2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</row>
    <row r="205" spans="1:121" ht="2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</row>
    <row r="206" spans="1:121" ht="2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</row>
    <row r="207" spans="1:121" ht="2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</row>
    <row r="208" spans="1:121" ht="2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</row>
    <row r="209" spans="1:121" ht="2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</row>
    <row r="210" spans="1:121" ht="2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</row>
    <row r="211" spans="1:121" ht="2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</row>
    <row r="212" spans="1:121" ht="2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</row>
    <row r="213" spans="1:121" ht="2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</row>
    <row r="214" spans="1:121" ht="2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</row>
    <row r="215" spans="1:121" ht="2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</row>
    <row r="216" spans="1:121" ht="2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</row>
    <row r="217" spans="1:121" ht="2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</row>
    <row r="218" spans="1:121" ht="2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</row>
    <row r="219" spans="1:121" ht="2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</row>
    <row r="220" spans="1:121" ht="2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</row>
    <row r="221" spans="1:121" ht="2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</row>
    <row r="222" spans="1:121" ht="2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</row>
    <row r="223" spans="1:121" ht="2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</row>
    <row r="224" spans="1:121" ht="2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</row>
    <row r="225" spans="1:121" ht="2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</row>
    <row r="226" spans="1:121" ht="2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</row>
    <row r="227" spans="1:121" ht="2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</row>
    <row r="228" spans="1:121" ht="2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</row>
    <row r="229" spans="1:121" ht="2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</row>
    <row r="230" spans="1:121" ht="2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</row>
    <row r="231" spans="1:121" ht="2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</row>
    <row r="232" spans="1:121" ht="2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</row>
    <row r="233" spans="1:121" ht="2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</row>
    <row r="234" spans="1:121" ht="2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</row>
    <row r="235" spans="1:121" ht="2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</row>
    <row r="236" spans="1:121" ht="2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</row>
    <row r="237" spans="1:121" ht="2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</row>
    <row r="238" spans="1:121" ht="2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</row>
    <row r="239" spans="1:121" ht="2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</row>
    <row r="240" spans="1:121" ht="2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</row>
    <row r="241" spans="1:121" ht="2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</row>
    <row r="242" spans="1:121" ht="2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</row>
    <row r="243" spans="1:121" ht="2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</row>
    <row r="244" spans="1:121" ht="2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</row>
    <row r="245" spans="1:121" ht="2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</row>
    <row r="246" spans="1:121" ht="2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</row>
    <row r="247" spans="1:121" ht="2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</row>
    <row r="248" spans="1:121" ht="2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</row>
    <row r="249" spans="1:121" ht="2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</row>
    <row r="250" spans="1:121" ht="2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</row>
    <row r="251" spans="1:121" ht="2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</row>
    <row r="252" spans="1:121" ht="2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</row>
    <row r="253" spans="1:121" ht="2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</row>
    <row r="254" spans="1:121" ht="2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</row>
    <row r="255" spans="1:121" ht="2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</row>
    <row r="256" spans="1:121" ht="2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</row>
    <row r="257" spans="1:121" ht="2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</row>
    <row r="258" spans="1:121" ht="2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</row>
    <row r="259" spans="1:121" ht="2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</row>
    <row r="260" spans="1:121" ht="2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</row>
    <row r="261" spans="1:121" ht="2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</row>
    <row r="262" spans="1:121" ht="2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</row>
    <row r="263" spans="1:121" ht="2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</row>
    <row r="264" spans="1:121" ht="2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</row>
    <row r="265" spans="1:121" ht="2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</row>
    <row r="266" spans="1:121" ht="2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</row>
    <row r="267" spans="1:121" ht="2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</row>
    <row r="268" spans="1:121" ht="2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</row>
    <row r="269" spans="1:121" ht="2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</row>
    <row r="270" spans="1:121" ht="2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</row>
    <row r="271" spans="1:121" ht="2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</row>
    <row r="272" spans="1:121" ht="2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</row>
    <row r="273" spans="1:121" ht="25.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</row>
    <row r="274" spans="1:121" ht="25.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</row>
    <row r="275" spans="1:121" ht="25.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</row>
    <row r="276" spans="1:121" ht="25.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</row>
    <row r="277" spans="1:121" ht="25.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</row>
    <row r="278" spans="1:121" ht="25.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</row>
    <row r="279" spans="1:121" ht="25.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</row>
    <row r="280" spans="1:121" ht="25.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</row>
    <row r="281" spans="1:121" ht="25.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</row>
    <row r="282" spans="1:121" ht="25.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</row>
    <row r="283" spans="1:121" ht="25.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</row>
    <row r="284" spans="1:121" ht="25.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</row>
    <row r="285" spans="1:121" ht="25.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</row>
    <row r="286" spans="1:121" ht="25.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</row>
    <row r="287" spans="1:121" ht="25.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</row>
    <row r="288" spans="1:121" ht="25.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</row>
    <row r="289" spans="1:121" ht="25.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</row>
    <row r="290" spans="1:121" ht="25.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</row>
    <row r="291" spans="1:121" ht="25.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</row>
    <row r="292" spans="1:121" ht="25.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</row>
    <row r="293" spans="1:121" ht="25.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</row>
    <row r="294" spans="1:121" ht="25.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</row>
    <row r="295" spans="1:121" ht="25.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</row>
    <row r="296" spans="1:121" ht="25.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</row>
    <row r="297" spans="1:121" ht="25.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</row>
    <row r="298" spans="1:121" ht="25.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</row>
    <row r="299" spans="1:121" ht="25.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</row>
    <row r="300" spans="1:121" ht="25.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</row>
    <row r="301" spans="1:121" ht="25.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</row>
    <row r="302" spans="1:121" ht="25.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</row>
    <row r="303" spans="1:121" ht="25.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</row>
    <row r="304" spans="1:121" ht="25.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</row>
    <row r="305" spans="1:121" ht="25.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</row>
    <row r="306" spans="1:121" ht="25.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</row>
    <row r="307" spans="1:121" ht="25.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</row>
    <row r="308" spans="1:121" ht="25.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</row>
    <row r="309" spans="1:121" ht="25.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</row>
    <row r="310" spans="1:121" ht="25.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</row>
    <row r="311" spans="1:121" ht="25.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</row>
    <row r="312" spans="1:121" ht="25.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</row>
    <row r="313" spans="1:121" ht="25.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</row>
    <row r="314" spans="1:121" ht="25.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</row>
    <row r="315" spans="1:121" ht="25.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</row>
    <row r="316" spans="1:121" ht="25.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</row>
    <row r="317" spans="1:121" ht="25.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</row>
    <row r="318" spans="1:121" ht="25.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</row>
    <row r="319" spans="1:121" ht="25.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</row>
    <row r="320" spans="1:121" ht="25.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</row>
    <row r="321" spans="1:121" ht="25.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</row>
    <row r="322" spans="1:121" ht="25.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</row>
    <row r="323" spans="1:121" ht="25.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</row>
    <row r="324" spans="1:121" ht="25.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</row>
    <row r="325" spans="1:121" ht="25.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</row>
    <row r="326" spans="1:121" ht="25.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</row>
    <row r="327" spans="1:121" ht="25.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</row>
    <row r="328" spans="1:121" ht="25.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</row>
    <row r="329" spans="1:121" ht="25.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</row>
    <row r="330" spans="1:121" ht="25.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</row>
    <row r="331" spans="1:121" ht="25.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</row>
    <row r="332" spans="1:121" ht="25.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</row>
    <row r="333" spans="1:121" ht="25.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</row>
    <row r="334" spans="1:121" ht="25.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  <c r="CU334" s="52"/>
      <c r="CV334" s="52"/>
      <c r="CW334" s="52"/>
      <c r="CX334" s="52"/>
      <c r="CY334" s="52"/>
      <c r="CZ334" s="52"/>
      <c r="DA334" s="5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</row>
    <row r="335" spans="1:121" ht="25.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</row>
    <row r="336" spans="1:121" ht="25.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</row>
    <row r="337" spans="1:121" ht="25.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</row>
    <row r="338" spans="1:121" ht="25.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</row>
    <row r="339" spans="1:121" ht="25.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</row>
    <row r="340" spans="1:121" ht="25.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  <c r="CU340" s="52"/>
      <c r="CV340" s="52"/>
      <c r="CW340" s="52"/>
      <c r="CX340" s="52"/>
      <c r="CY340" s="52"/>
      <c r="CZ340" s="52"/>
      <c r="DA340" s="5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</row>
    <row r="341" spans="1:121" ht="25.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</row>
    <row r="342" spans="1:121" ht="25.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</row>
    <row r="343" spans="1:121" ht="25.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</row>
    <row r="344" spans="1:121" ht="25.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</row>
    <row r="345" spans="1:121" ht="25.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</row>
    <row r="346" spans="1:121" ht="25.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</row>
    <row r="347" spans="1:121" ht="25.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  <c r="CU347" s="52"/>
      <c r="CV347" s="52"/>
      <c r="CW347" s="52"/>
      <c r="CX347" s="52"/>
      <c r="CY347" s="52"/>
      <c r="CZ347" s="52"/>
      <c r="DA347" s="5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</row>
    <row r="348" spans="1:121" ht="25.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</row>
    <row r="349" spans="1:121" ht="25.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</row>
    <row r="350" spans="1:121" ht="25.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</row>
    <row r="351" spans="1:121" ht="25.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</row>
    <row r="352" spans="1:121" ht="25.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</row>
    <row r="353" spans="1:121" ht="25.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</row>
    <row r="354" spans="1:121" ht="25.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</row>
    <row r="355" spans="1:121" ht="25.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</row>
    <row r="356" spans="1:121" ht="25.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</row>
    <row r="357" spans="1:121" ht="25.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</row>
    <row r="358" spans="1:121" ht="25.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</row>
    <row r="359" spans="1:121" ht="25.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</row>
    <row r="360" spans="1:121" ht="25.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</row>
    <row r="361" spans="1:121" ht="25.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</row>
    <row r="362" spans="1:121" ht="12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</row>
    <row r="363" spans="1:121" ht="12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</row>
    <row r="364" spans="1:121" ht="12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</row>
    <row r="365" spans="1:121" ht="12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</row>
    <row r="366" spans="1:121" ht="12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</row>
    <row r="367" spans="1:121" ht="12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</row>
    <row r="368" spans="1:121" ht="12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</row>
    <row r="369" spans="1:121" ht="12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</row>
    <row r="370" spans="1:121" ht="12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</row>
    <row r="371" spans="1:121" ht="12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</row>
    <row r="372" spans="1:121" ht="12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</row>
    <row r="373" spans="1:121" ht="12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</row>
    <row r="374" spans="1:121" ht="12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</row>
    <row r="375" spans="1:121" ht="12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</row>
    <row r="376" spans="1:121" ht="12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</row>
    <row r="377" spans="1:121" ht="12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</row>
    <row r="378" spans="1:121" ht="12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</row>
    <row r="379" spans="1:121" ht="12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  <c r="CU379" s="52"/>
      <c r="CV379" s="52"/>
      <c r="CW379" s="52"/>
      <c r="CX379" s="52"/>
      <c r="CY379" s="52"/>
      <c r="CZ379" s="52"/>
      <c r="DA379" s="5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</row>
    <row r="380" spans="1:121" ht="12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</row>
    <row r="381" spans="1:121" ht="12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</row>
    <row r="382" spans="1:121" ht="12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</row>
    <row r="383" spans="1:121" ht="12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</row>
    <row r="384" spans="1:121" ht="12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</row>
    <row r="385" spans="1:121" ht="12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</row>
    <row r="386" spans="1:121" ht="12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</row>
    <row r="387" spans="1:121" ht="12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</row>
    <row r="388" spans="1:121" ht="12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</row>
    <row r="389" spans="1:121" ht="12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</row>
    <row r="390" spans="1:121" ht="12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</row>
    <row r="391" spans="1:121" ht="12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</row>
    <row r="392" spans="1:121" ht="12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</row>
    <row r="393" spans="1:121" ht="12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</row>
    <row r="394" spans="1:121" ht="12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</row>
    <row r="395" spans="1:121" ht="12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</row>
    <row r="396" spans="1:121" ht="12.7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</row>
    <row r="397" spans="1:121" ht="12.7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</row>
    <row r="398" spans="1:121" ht="12.7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</row>
    <row r="399" spans="1:121" ht="12.7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</row>
    <row r="400" spans="1:121" ht="12.7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</row>
    <row r="401" spans="1:121" ht="12.7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</row>
    <row r="402" spans="1:121" ht="12.7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</row>
    <row r="403" spans="1:121" ht="12.7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</row>
    <row r="404" spans="1:121" ht="12.7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</row>
    <row r="405" spans="1:121" ht="12.7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</row>
    <row r="406" spans="1:121" ht="12.7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</row>
    <row r="407" spans="1:121" ht="12.7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</row>
    <row r="408" spans="1:121" ht="12.7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  <c r="CU408" s="52"/>
      <c r="CV408" s="52"/>
      <c r="CW408" s="52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</row>
    <row r="409" spans="1:121" ht="12.7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</row>
    <row r="410" spans="1:121" ht="12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</row>
    <row r="411" spans="1:121" ht="12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</row>
    <row r="412" spans="1:121" ht="12.7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  <c r="CU412" s="52"/>
      <c r="CV412" s="52"/>
      <c r="CW412" s="52"/>
      <c r="CX412" s="52"/>
      <c r="CY412" s="52"/>
      <c r="CZ412" s="52"/>
      <c r="DA412" s="5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</row>
    <row r="413" spans="1:121" ht="12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</row>
    <row r="414" spans="1:121" ht="12.7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  <c r="CU414" s="52"/>
      <c r="CV414" s="52"/>
      <c r="CW414" s="52"/>
      <c r="CX414" s="52"/>
      <c r="CY414" s="52"/>
      <c r="CZ414" s="52"/>
      <c r="DA414" s="5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</row>
    <row r="415" spans="1:121" ht="12.7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</row>
    <row r="416" spans="1:121" ht="12.7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</row>
    <row r="417" spans="1:121" ht="12.7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</row>
    <row r="418" spans="1:121" ht="12.7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</row>
    <row r="419" spans="1:121" ht="12.7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</row>
    <row r="420" spans="1:121" ht="12.7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</row>
    <row r="421" spans="1:121" ht="12.7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</row>
    <row r="422" spans="1:121" ht="12.7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</row>
    <row r="423" spans="1:121" ht="12.7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</row>
    <row r="424" spans="1:121" ht="12.7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</row>
    <row r="425" spans="1:121" ht="12.7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</row>
    <row r="426" spans="1:121" ht="12.7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</row>
    <row r="427" spans="1:121" ht="12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</row>
    <row r="428" spans="1:121" ht="12.7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</row>
    <row r="429" spans="1:121" ht="12.7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</row>
    <row r="430" spans="1:121" ht="12.7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</row>
    <row r="431" spans="1:121" ht="12.7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</row>
    <row r="432" spans="1:121" ht="12.7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</row>
    <row r="433" spans="1:121" ht="12.7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</row>
    <row r="434" spans="1:121" ht="12.7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2"/>
      <c r="CX434" s="52"/>
      <c r="CY434" s="52"/>
      <c r="CZ434" s="52"/>
      <c r="DA434" s="5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</row>
    <row r="435" spans="1:121" ht="12.7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</row>
    <row r="436" spans="1:121" ht="12.7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  <c r="CQ436" s="52"/>
      <c r="CR436" s="52"/>
      <c r="CS436" s="52"/>
      <c r="CT436" s="52"/>
      <c r="CU436" s="52"/>
      <c r="CV436" s="52"/>
      <c r="CW436" s="52"/>
      <c r="CX436" s="52"/>
      <c r="CY436" s="52"/>
      <c r="CZ436" s="52"/>
      <c r="DA436" s="52"/>
      <c r="DB436" s="52"/>
      <c r="DC436" s="52"/>
      <c r="DD436" s="52"/>
      <c r="DE436" s="52"/>
      <c r="DF436" s="52"/>
      <c r="DG436" s="52"/>
      <c r="DH436" s="52"/>
      <c r="DI436" s="52"/>
      <c r="DJ436" s="52"/>
      <c r="DK436" s="52"/>
      <c r="DL436" s="52"/>
      <c r="DM436" s="52"/>
      <c r="DN436" s="52"/>
      <c r="DO436" s="52"/>
      <c r="DP436" s="52"/>
      <c r="DQ436" s="52"/>
    </row>
    <row r="437" spans="1:121" ht="12.7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  <c r="CU437" s="52"/>
      <c r="CV437" s="52"/>
      <c r="CW437" s="52"/>
      <c r="CX437" s="52"/>
      <c r="CY437" s="52"/>
      <c r="CZ437" s="52"/>
      <c r="DA437" s="5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</row>
    <row r="438" spans="1:121" ht="12.7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  <c r="CQ438" s="52"/>
      <c r="CR438" s="52"/>
      <c r="CS438" s="52"/>
      <c r="CT438" s="52"/>
      <c r="CU438" s="52"/>
      <c r="CV438" s="52"/>
      <c r="CW438" s="52"/>
      <c r="CX438" s="52"/>
      <c r="CY438" s="52"/>
      <c r="CZ438" s="52"/>
      <c r="DA438" s="52"/>
      <c r="DB438" s="52"/>
      <c r="DC438" s="52"/>
      <c r="DD438" s="52"/>
      <c r="DE438" s="52"/>
      <c r="DF438" s="52"/>
      <c r="DG438" s="52"/>
      <c r="DH438" s="52"/>
      <c r="DI438" s="52"/>
      <c r="DJ438" s="52"/>
      <c r="DK438" s="52"/>
      <c r="DL438" s="52"/>
      <c r="DM438" s="52"/>
      <c r="DN438" s="52"/>
      <c r="DO438" s="52"/>
      <c r="DP438" s="52"/>
      <c r="DQ438" s="52"/>
    </row>
    <row r="439" spans="1:121" ht="12.7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  <c r="CU439" s="52"/>
      <c r="CV439" s="52"/>
      <c r="CW439" s="52"/>
      <c r="CX439" s="52"/>
      <c r="CY439" s="52"/>
      <c r="CZ439" s="52"/>
      <c r="DA439" s="5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</row>
    <row r="440" spans="1:121" ht="12.7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/>
      <c r="CD440" s="52"/>
      <c r="CE440" s="52"/>
      <c r="CF440" s="52"/>
      <c r="CG440" s="52"/>
      <c r="CH440" s="52"/>
      <c r="CI440" s="52"/>
      <c r="CJ440" s="52"/>
      <c r="CK440" s="52"/>
      <c r="CL440" s="52"/>
      <c r="CM440" s="52"/>
      <c r="CN440" s="52"/>
      <c r="CO440" s="52"/>
      <c r="CP440" s="52"/>
      <c r="CQ440" s="52"/>
      <c r="CR440" s="52"/>
      <c r="CS440" s="52"/>
      <c r="CT440" s="52"/>
      <c r="CU440" s="52"/>
      <c r="CV440" s="52"/>
      <c r="CW440" s="52"/>
      <c r="CX440" s="52"/>
      <c r="CY440" s="52"/>
      <c r="CZ440" s="52"/>
      <c r="DA440" s="52"/>
      <c r="DB440" s="52"/>
      <c r="DC440" s="52"/>
      <c r="DD440" s="52"/>
      <c r="DE440" s="52"/>
      <c r="DF440" s="52"/>
      <c r="DG440" s="52"/>
      <c r="DH440" s="52"/>
      <c r="DI440" s="52"/>
      <c r="DJ440" s="52"/>
      <c r="DK440" s="52"/>
      <c r="DL440" s="52"/>
      <c r="DM440" s="52"/>
      <c r="DN440" s="52"/>
      <c r="DO440" s="52"/>
      <c r="DP440" s="52"/>
      <c r="DQ440" s="52"/>
    </row>
    <row r="441" spans="1:121" ht="12.7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2"/>
      <c r="CT441" s="52"/>
      <c r="CU441" s="52"/>
      <c r="CV441" s="52"/>
      <c r="CW441" s="52"/>
      <c r="CX441" s="52"/>
      <c r="CY441" s="52"/>
      <c r="CZ441" s="52"/>
      <c r="DA441" s="52"/>
      <c r="DB441" s="52"/>
      <c r="DC441" s="52"/>
      <c r="DD441" s="52"/>
      <c r="DE441" s="52"/>
      <c r="DF441" s="52"/>
      <c r="DG441" s="52"/>
      <c r="DH441" s="52"/>
      <c r="DI441" s="52"/>
      <c r="DJ441" s="52"/>
      <c r="DK441" s="52"/>
      <c r="DL441" s="52"/>
      <c r="DM441" s="52"/>
      <c r="DN441" s="52"/>
      <c r="DO441" s="52"/>
      <c r="DP441" s="52"/>
      <c r="DQ441" s="52"/>
    </row>
    <row r="442" spans="1:121" ht="12.7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/>
      <c r="CD442" s="52"/>
      <c r="CE442" s="52"/>
      <c r="CF442" s="52"/>
      <c r="CG442" s="52"/>
      <c r="CH442" s="52"/>
      <c r="CI442" s="52"/>
      <c r="CJ442" s="52"/>
      <c r="CK442" s="52"/>
      <c r="CL442" s="52"/>
      <c r="CM442" s="52"/>
      <c r="CN442" s="52"/>
      <c r="CO442" s="52"/>
      <c r="CP442" s="52"/>
      <c r="CQ442" s="52"/>
      <c r="CR442" s="52"/>
      <c r="CS442" s="52"/>
      <c r="CT442" s="52"/>
      <c r="CU442" s="52"/>
      <c r="CV442" s="52"/>
      <c r="CW442" s="52"/>
      <c r="CX442" s="52"/>
      <c r="CY442" s="52"/>
      <c r="CZ442" s="52"/>
      <c r="DA442" s="52"/>
      <c r="DB442" s="52"/>
      <c r="DC442" s="52"/>
      <c r="DD442" s="52"/>
      <c r="DE442" s="52"/>
      <c r="DF442" s="52"/>
      <c r="DG442" s="52"/>
      <c r="DH442" s="52"/>
      <c r="DI442" s="52"/>
      <c r="DJ442" s="52"/>
      <c r="DK442" s="52"/>
      <c r="DL442" s="52"/>
      <c r="DM442" s="52"/>
      <c r="DN442" s="52"/>
      <c r="DO442" s="52"/>
      <c r="DP442" s="52"/>
      <c r="DQ442" s="52"/>
    </row>
    <row r="443" spans="1:121" ht="12.7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2"/>
      <c r="CT443" s="52"/>
      <c r="CU443" s="52"/>
      <c r="CV443" s="52"/>
      <c r="CW443" s="52"/>
      <c r="CX443" s="52"/>
      <c r="CY443" s="52"/>
      <c r="CZ443" s="52"/>
      <c r="DA443" s="52"/>
      <c r="DB443" s="52"/>
      <c r="DC443" s="52"/>
      <c r="DD443" s="52"/>
      <c r="DE443" s="52"/>
      <c r="DF443" s="52"/>
      <c r="DG443" s="52"/>
      <c r="DH443" s="52"/>
      <c r="DI443" s="52"/>
      <c r="DJ443" s="52"/>
      <c r="DK443" s="52"/>
      <c r="DL443" s="52"/>
      <c r="DM443" s="52"/>
      <c r="DN443" s="52"/>
      <c r="DO443" s="52"/>
      <c r="DP443" s="52"/>
      <c r="DQ443" s="52"/>
    </row>
    <row r="444" spans="1:121" ht="12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/>
      <c r="CD444" s="52"/>
      <c r="CE444" s="52"/>
      <c r="CF444" s="52"/>
      <c r="CG444" s="52"/>
      <c r="CH444" s="52"/>
      <c r="CI444" s="52"/>
      <c r="CJ444" s="52"/>
      <c r="CK444" s="52"/>
      <c r="CL444" s="52"/>
      <c r="CM444" s="52"/>
      <c r="CN444" s="52"/>
      <c r="CO444" s="52"/>
      <c r="CP444" s="52"/>
      <c r="CQ444" s="52"/>
      <c r="CR444" s="52"/>
      <c r="CS444" s="52"/>
      <c r="CT444" s="52"/>
      <c r="CU444" s="52"/>
      <c r="CV444" s="52"/>
      <c r="CW444" s="52"/>
      <c r="CX444" s="52"/>
      <c r="CY444" s="52"/>
      <c r="CZ444" s="52"/>
      <c r="DA444" s="52"/>
      <c r="DB444" s="52"/>
      <c r="DC444" s="52"/>
      <c r="DD444" s="52"/>
      <c r="DE444" s="52"/>
      <c r="DF444" s="52"/>
      <c r="DG444" s="52"/>
      <c r="DH444" s="52"/>
      <c r="DI444" s="52"/>
      <c r="DJ444" s="52"/>
      <c r="DK444" s="52"/>
      <c r="DL444" s="52"/>
      <c r="DM444" s="52"/>
      <c r="DN444" s="52"/>
      <c r="DO444" s="52"/>
      <c r="DP444" s="52"/>
      <c r="DQ444" s="52"/>
    </row>
    <row r="445" spans="1:121" ht="12.7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2"/>
      <c r="CT445" s="52"/>
      <c r="CU445" s="52"/>
      <c r="CV445" s="52"/>
      <c r="CW445" s="52"/>
      <c r="CX445" s="52"/>
      <c r="CY445" s="52"/>
      <c r="CZ445" s="52"/>
      <c r="DA445" s="52"/>
      <c r="DB445" s="52"/>
      <c r="DC445" s="52"/>
      <c r="DD445" s="52"/>
      <c r="DE445" s="52"/>
      <c r="DF445" s="52"/>
      <c r="DG445" s="52"/>
      <c r="DH445" s="52"/>
      <c r="DI445" s="52"/>
      <c r="DJ445" s="52"/>
      <c r="DK445" s="52"/>
      <c r="DL445" s="52"/>
      <c r="DM445" s="52"/>
      <c r="DN445" s="52"/>
      <c r="DO445" s="52"/>
      <c r="DP445" s="52"/>
      <c r="DQ445" s="52"/>
    </row>
    <row r="446" spans="1:121" ht="12.7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2"/>
      <c r="CG446" s="52"/>
      <c r="CH446" s="52"/>
      <c r="CI446" s="52"/>
      <c r="CJ446" s="52"/>
      <c r="CK446" s="52"/>
      <c r="CL446" s="52"/>
      <c r="CM446" s="52"/>
      <c r="CN446" s="52"/>
      <c r="CO446" s="52"/>
      <c r="CP446" s="52"/>
      <c r="CQ446" s="52"/>
      <c r="CR446" s="52"/>
      <c r="CS446" s="52"/>
      <c r="CT446" s="52"/>
      <c r="CU446" s="52"/>
      <c r="CV446" s="52"/>
      <c r="CW446" s="52"/>
      <c r="CX446" s="52"/>
      <c r="CY446" s="52"/>
      <c r="CZ446" s="52"/>
      <c r="DA446" s="52"/>
      <c r="DB446" s="52"/>
      <c r="DC446" s="52"/>
      <c r="DD446" s="52"/>
      <c r="DE446" s="52"/>
      <c r="DF446" s="52"/>
      <c r="DG446" s="52"/>
      <c r="DH446" s="52"/>
      <c r="DI446" s="52"/>
      <c r="DJ446" s="52"/>
      <c r="DK446" s="52"/>
      <c r="DL446" s="52"/>
      <c r="DM446" s="52"/>
      <c r="DN446" s="52"/>
      <c r="DO446" s="52"/>
      <c r="DP446" s="52"/>
      <c r="DQ446" s="52"/>
    </row>
    <row r="447" spans="1:121" ht="12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2"/>
      <c r="CT447" s="52"/>
      <c r="CU447" s="52"/>
      <c r="CV447" s="52"/>
      <c r="CW447" s="52"/>
      <c r="CX447" s="52"/>
      <c r="CY447" s="52"/>
      <c r="CZ447" s="52"/>
      <c r="DA447" s="52"/>
      <c r="DB447" s="52"/>
      <c r="DC447" s="52"/>
      <c r="DD447" s="52"/>
      <c r="DE447" s="52"/>
      <c r="DF447" s="52"/>
      <c r="DG447" s="52"/>
      <c r="DH447" s="52"/>
      <c r="DI447" s="52"/>
      <c r="DJ447" s="52"/>
      <c r="DK447" s="52"/>
      <c r="DL447" s="52"/>
      <c r="DM447" s="52"/>
      <c r="DN447" s="52"/>
      <c r="DO447" s="52"/>
      <c r="DP447" s="52"/>
      <c r="DQ447" s="52"/>
    </row>
    <row r="448" spans="1:121" ht="12.7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  <c r="CQ448" s="52"/>
      <c r="CR448" s="52"/>
      <c r="CS448" s="52"/>
      <c r="CT448" s="52"/>
      <c r="CU448" s="52"/>
      <c r="CV448" s="52"/>
      <c r="CW448" s="52"/>
      <c r="CX448" s="52"/>
      <c r="CY448" s="52"/>
      <c r="CZ448" s="52"/>
      <c r="DA448" s="52"/>
      <c r="DB448" s="52"/>
      <c r="DC448" s="52"/>
      <c r="DD448" s="52"/>
      <c r="DE448" s="52"/>
      <c r="DF448" s="52"/>
      <c r="DG448" s="52"/>
      <c r="DH448" s="52"/>
      <c r="DI448" s="52"/>
      <c r="DJ448" s="52"/>
      <c r="DK448" s="52"/>
      <c r="DL448" s="52"/>
      <c r="DM448" s="52"/>
      <c r="DN448" s="52"/>
      <c r="DO448" s="52"/>
      <c r="DP448" s="52"/>
      <c r="DQ448" s="52"/>
    </row>
    <row r="449" spans="1:121" ht="12.7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2"/>
      <c r="CT449" s="52"/>
      <c r="CU449" s="52"/>
      <c r="CV449" s="52"/>
      <c r="CW449" s="52"/>
      <c r="CX449" s="52"/>
      <c r="CY449" s="52"/>
      <c r="CZ449" s="52"/>
      <c r="DA449" s="52"/>
      <c r="DB449" s="52"/>
      <c r="DC449" s="52"/>
      <c r="DD449" s="52"/>
      <c r="DE449" s="52"/>
      <c r="DF449" s="52"/>
      <c r="DG449" s="52"/>
      <c r="DH449" s="52"/>
      <c r="DI449" s="52"/>
      <c r="DJ449" s="52"/>
      <c r="DK449" s="52"/>
      <c r="DL449" s="52"/>
      <c r="DM449" s="52"/>
      <c r="DN449" s="52"/>
      <c r="DO449" s="52"/>
      <c r="DP449" s="52"/>
      <c r="DQ449" s="52"/>
    </row>
    <row r="450" spans="1:121" ht="12.7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/>
      <c r="CD450" s="52"/>
      <c r="CE450" s="52"/>
      <c r="CF450" s="52"/>
      <c r="CG450" s="52"/>
      <c r="CH450" s="52"/>
      <c r="CI450" s="52"/>
      <c r="CJ450" s="52"/>
      <c r="CK450" s="52"/>
      <c r="CL450" s="52"/>
      <c r="CM450" s="52"/>
      <c r="CN450" s="52"/>
      <c r="CO450" s="52"/>
      <c r="CP450" s="52"/>
      <c r="CQ450" s="52"/>
      <c r="CR450" s="52"/>
      <c r="CS450" s="52"/>
      <c r="CT450" s="52"/>
      <c r="CU450" s="52"/>
      <c r="CV450" s="52"/>
      <c r="CW450" s="52"/>
      <c r="CX450" s="52"/>
      <c r="CY450" s="52"/>
      <c r="CZ450" s="52"/>
      <c r="DA450" s="52"/>
      <c r="DB450" s="52"/>
      <c r="DC450" s="52"/>
      <c r="DD450" s="52"/>
      <c r="DE450" s="52"/>
      <c r="DF450" s="52"/>
      <c r="DG450" s="52"/>
      <c r="DH450" s="52"/>
      <c r="DI450" s="52"/>
      <c r="DJ450" s="52"/>
      <c r="DK450" s="52"/>
      <c r="DL450" s="52"/>
      <c r="DM450" s="52"/>
      <c r="DN450" s="52"/>
      <c r="DO450" s="52"/>
      <c r="DP450" s="52"/>
      <c r="DQ450" s="52"/>
    </row>
    <row r="451" spans="1:121" ht="12.7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2"/>
      <c r="CT451" s="52"/>
      <c r="CU451" s="52"/>
      <c r="CV451" s="52"/>
      <c r="CW451" s="52"/>
      <c r="CX451" s="52"/>
      <c r="CY451" s="52"/>
      <c r="CZ451" s="52"/>
      <c r="DA451" s="52"/>
      <c r="DB451" s="52"/>
      <c r="DC451" s="52"/>
      <c r="DD451" s="52"/>
      <c r="DE451" s="52"/>
      <c r="DF451" s="52"/>
      <c r="DG451" s="52"/>
      <c r="DH451" s="52"/>
      <c r="DI451" s="52"/>
      <c r="DJ451" s="52"/>
      <c r="DK451" s="52"/>
      <c r="DL451" s="52"/>
      <c r="DM451" s="52"/>
      <c r="DN451" s="52"/>
      <c r="DO451" s="52"/>
      <c r="DP451" s="52"/>
      <c r="DQ451" s="52"/>
    </row>
    <row r="452" spans="1:121" ht="12.7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/>
      <c r="CD452" s="52"/>
      <c r="CE452" s="52"/>
      <c r="CF452" s="52"/>
      <c r="CG452" s="52"/>
      <c r="CH452" s="52"/>
      <c r="CI452" s="52"/>
      <c r="CJ452" s="52"/>
      <c r="CK452" s="52"/>
      <c r="CL452" s="52"/>
      <c r="CM452" s="52"/>
      <c r="CN452" s="52"/>
      <c r="CO452" s="52"/>
      <c r="CP452" s="52"/>
      <c r="CQ452" s="52"/>
      <c r="CR452" s="52"/>
      <c r="CS452" s="52"/>
      <c r="CT452" s="52"/>
      <c r="CU452" s="52"/>
      <c r="CV452" s="52"/>
      <c r="CW452" s="52"/>
      <c r="CX452" s="52"/>
      <c r="CY452" s="52"/>
      <c r="CZ452" s="52"/>
      <c r="DA452" s="52"/>
      <c r="DB452" s="52"/>
      <c r="DC452" s="52"/>
      <c r="DD452" s="52"/>
      <c r="DE452" s="52"/>
      <c r="DF452" s="52"/>
      <c r="DG452" s="52"/>
      <c r="DH452" s="52"/>
      <c r="DI452" s="52"/>
      <c r="DJ452" s="52"/>
      <c r="DK452" s="52"/>
      <c r="DL452" s="52"/>
      <c r="DM452" s="52"/>
      <c r="DN452" s="52"/>
      <c r="DO452" s="52"/>
      <c r="DP452" s="52"/>
      <c r="DQ452" s="52"/>
    </row>
    <row r="453" spans="1:121" ht="12.7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  <c r="CU453" s="52"/>
      <c r="CV453" s="52"/>
      <c r="CW453" s="52"/>
      <c r="CX453" s="52"/>
      <c r="CY453" s="52"/>
      <c r="CZ453" s="52"/>
      <c r="DA453" s="52"/>
      <c r="DB453" s="52"/>
      <c r="DC453" s="52"/>
      <c r="DD453" s="52"/>
      <c r="DE453" s="52"/>
      <c r="DF453" s="52"/>
      <c r="DG453" s="52"/>
      <c r="DH453" s="52"/>
      <c r="DI453" s="52"/>
      <c r="DJ453" s="52"/>
      <c r="DK453" s="52"/>
      <c r="DL453" s="52"/>
      <c r="DM453" s="52"/>
      <c r="DN453" s="52"/>
      <c r="DO453" s="52"/>
      <c r="DP453" s="52"/>
      <c r="DQ453" s="52"/>
    </row>
    <row r="454" spans="1:121" ht="12.7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  <c r="CQ454" s="52"/>
      <c r="CR454" s="52"/>
      <c r="CS454" s="52"/>
      <c r="CT454" s="52"/>
      <c r="CU454" s="52"/>
      <c r="CV454" s="52"/>
      <c r="CW454" s="52"/>
      <c r="CX454" s="52"/>
      <c r="CY454" s="52"/>
      <c r="CZ454" s="52"/>
      <c r="DA454" s="52"/>
      <c r="DB454" s="52"/>
      <c r="DC454" s="52"/>
      <c r="DD454" s="52"/>
      <c r="DE454" s="52"/>
      <c r="DF454" s="52"/>
      <c r="DG454" s="52"/>
      <c r="DH454" s="52"/>
      <c r="DI454" s="52"/>
      <c r="DJ454" s="52"/>
      <c r="DK454" s="52"/>
      <c r="DL454" s="52"/>
      <c r="DM454" s="52"/>
      <c r="DN454" s="52"/>
      <c r="DO454" s="52"/>
      <c r="DP454" s="52"/>
      <c r="DQ454" s="52"/>
    </row>
    <row r="455" spans="1:121" ht="12.7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2"/>
      <c r="CT455" s="52"/>
      <c r="CU455" s="52"/>
      <c r="CV455" s="52"/>
      <c r="CW455" s="52"/>
      <c r="CX455" s="52"/>
      <c r="CY455" s="52"/>
      <c r="CZ455" s="52"/>
      <c r="DA455" s="52"/>
      <c r="DB455" s="52"/>
      <c r="DC455" s="52"/>
      <c r="DD455" s="52"/>
      <c r="DE455" s="52"/>
      <c r="DF455" s="52"/>
      <c r="DG455" s="52"/>
      <c r="DH455" s="52"/>
      <c r="DI455" s="52"/>
      <c r="DJ455" s="52"/>
      <c r="DK455" s="52"/>
      <c r="DL455" s="52"/>
      <c r="DM455" s="52"/>
      <c r="DN455" s="52"/>
      <c r="DO455" s="52"/>
      <c r="DP455" s="52"/>
      <c r="DQ455" s="52"/>
    </row>
    <row r="456" spans="1:121" ht="12.7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/>
      <c r="CD456" s="52"/>
      <c r="CE456" s="52"/>
      <c r="CF456" s="52"/>
      <c r="CG456" s="52"/>
      <c r="CH456" s="52"/>
      <c r="CI456" s="52"/>
      <c r="CJ456" s="52"/>
      <c r="CK456" s="52"/>
      <c r="CL456" s="52"/>
      <c r="CM456" s="52"/>
      <c r="CN456" s="52"/>
      <c r="CO456" s="52"/>
      <c r="CP456" s="52"/>
      <c r="CQ456" s="52"/>
      <c r="CR456" s="52"/>
      <c r="CS456" s="52"/>
      <c r="CT456" s="52"/>
      <c r="CU456" s="52"/>
      <c r="CV456" s="52"/>
      <c r="CW456" s="52"/>
      <c r="CX456" s="52"/>
      <c r="CY456" s="52"/>
      <c r="CZ456" s="52"/>
      <c r="DA456" s="52"/>
      <c r="DB456" s="52"/>
      <c r="DC456" s="52"/>
      <c r="DD456" s="52"/>
      <c r="DE456" s="52"/>
      <c r="DF456" s="52"/>
      <c r="DG456" s="52"/>
      <c r="DH456" s="52"/>
      <c r="DI456" s="52"/>
      <c r="DJ456" s="52"/>
      <c r="DK456" s="52"/>
      <c r="DL456" s="52"/>
      <c r="DM456" s="52"/>
      <c r="DN456" s="52"/>
      <c r="DO456" s="52"/>
      <c r="DP456" s="52"/>
      <c r="DQ456" s="52"/>
    </row>
    <row r="457" spans="1:121" ht="12.7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52"/>
      <c r="CV457" s="52"/>
      <c r="CW457" s="52"/>
      <c r="CX457" s="52"/>
      <c r="CY457" s="52"/>
      <c r="CZ457" s="52"/>
      <c r="DA457" s="5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  <c r="DL457" s="52"/>
      <c r="DM457" s="52"/>
      <c r="DN457" s="52"/>
      <c r="DO457" s="52"/>
      <c r="DP457" s="52"/>
      <c r="DQ457" s="52"/>
    </row>
    <row r="458" spans="1:121" ht="12.7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52"/>
      <c r="CV458" s="52"/>
      <c r="CW458" s="52"/>
      <c r="CX458" s="52"/>
      <c r="CY458" s="52"/>
      <c r="CZ458" s="52"/>
      <c r="DA458" s="52"/>
      <c r="DB458" s="52"/>
      <c r="DC458" s="52"/>
      <c r="DD458" s="52"/>
      <c r="DE458" s="52"/>
      <c r="DF458" s="52"/>
      <c r="DG458" s="52"/>
      <c r="DH458" s="52"/>
      <c r="DI458" s="52"/>
      <c r="DJ458" s="52"/>
      <c r="DK458" s="52"/>
      <c r="DL458" s="52"/>
      <c r="DM458" s="52"/>
      <c r="DN458" s="52"/>
      <c r="DO458" s="52"/>
      <c r="DP458" s="52"/>
      <c r="DQ458" s="52"/>
    </row>
    <row r="459" spans="1:121" ht="12.7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  <c r="CU459" s="52"/>
      <c r="CV459" s="52"/>
      <c r="CW459" s="52"/>
      <c r="CX459" s="52"/>
      <c r="CY459" s="52"/>
      <c r="CZ459" s="52"/>
      <c r="DA459" s="5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  <c r="DL459" s="52"/>
      <c r="DM459" s="52"/>
      <c r="DN459" s="52"/>
      <c r="DO459" s="52"/>
      <c r="DP459" s="52"/>
      <c r="DQ459" s="52"/>
    </row>
    <row r="460" spans="1:121" ht="12.7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/>
      <c r="CD460" s="52"/>
      <c r="CE460" s="52"/>
      <c r="CF460" s="52"/>
      <c r="CG460" s="52"/>
      <c r="CH460" s="52"/>
      <c r="CI460" s="52"/>
      <c r="CJ460" s="52"/>
      <c r="CK460" s="52"/>
      <c r="CL460" s="52"/>
      <c r="CM460" s="52"/>
      <c r="CN460" s="52"/>
      <c r="CO460" s="52"/>
      <c r="CP460" s="52"/>
      <c r="CQ460" s="52"/>
      <c r="CR460" s="52"/>
      <c r="CS460" s="52"/>
      <c r="CT460" s="52"/>
      <c r="CU460" s="52"/>
      <c r="CV460" s="52"/>
      <c r="CW460" s="52"/>
      <c r="CX460" s="52"/>
      <c r="CY460" s="52"/>
      <c r="CZ460" s="52"/>
      <c r="DA460" s="52"/>
      <c r="DB460" s="52"/>
      <c r="DC460" s="52"/>
      <c r="DD460" s="52"/>
      <c r="DE460" s="52"/>
      <c r="DF460" s="52"/>
      <c r="DG460" s="52"/>
      <c r="DH460" s="52"/>
      <c r="DI460" s="52"/>
      <c r="DJ460" s="52"/>
      <c r="DK460" s="52"/>
      <c r="DL460" s="52"/>
      <c r="DM460" s="52"/>
      <c r="DN460" s="52"/>
      <c r="DO460" s="52"/>
      <c r="DP460" s="52"/>
      <c r="DQ460" s="52"/>
    </row>
    <row r="461" spans="1:121" ht="12.7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  <c r="CQ461" s="52"/>
      <c r="CR461" s="52"/>
      <c r="CS461" s="52"/>
      <c r="CT461" s="52"/>
      <c r="CU461" s="52"/>
      <c r="CV461" s="52"/>
      <c r="CW461" s="52"/>
      <c r="CX461" s="52"/>
      <c r="CY461" s="52"/>
      <c r="CZ461" s="52"/>
      <c r="DA461" s="52"/>
      <c r="DB461" s="52"/>
      <c r="DC461" s="52"/>
      <c r="DD461" s="52"/>
      <c r="DE461" s="52"/>
      <c r="DF461" s="52"/>
      <c r="DG461" s="52"/>
      <c r="DH461" s="52"/>
      <c r="DI461" s="52"/>
      <c r="DJ461" s="52"/>
      <c r="DK461" s="52"/>
      <c r="DL461" s="52"/>
      <c r="DM461" s="52"/>
      <c r="DN461" s="52"/>
      <c r="DO461" s="52"/>
      <c r="DP461" s="52"/>
      <c r="DQ461" s="52"/>
    </row>
    <row r="462" spans="1:121" ht="12.7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/>
      <c r="CD462" s="52"/>
      <c r="CE462" s="52"/>
      <c r="CF462" s="52"/>
      <c r="CG462" s="52"/>
      <c r="CH462" s="52"/>
      <c r="CI462" s="52"/>
      <c r="CJ462" s="52"/>
      <c r="CK462" s="52"/>
      <c r="CL462" s="52"/>
      <c r="CM462" s="52"/>
      <c r="CN462" s="52"/>
      <c r="CO462" s="52"/>
      <c r="CP462" s="52"/>
      <c r="CQ462" s="52"/>
      <c r="CR462" s="52"/>
      <c r="CS462" s="52"/>
      <c r="CT462" s="52"/>
      <c r="CU462" s="52"/>
      <c r="CV462" s="52"/>
      <c r="CW462" s="52"/>
      <c r="CX462" s="52"/>
      <c r="CY462" s="52"/>
      <c r="CZ462" s="52"/>
      <c r="DA462" s="52"/>
      <c r="DB462" s="52"/>
      <c r="DC462" s="52"/>
      <c r="DD462" s="52"/>
      <c r="DE462" s="52"/>
      <c r="DF462" s="52"/>
      <c r="DG462" s="52"/>
      <c r="DH462" s="52"/>
      <c r="DI462" s="52"/>
      <c r="DJ462" s="52"/>
      <c r="DK462" s="52"/>
      <c r="DL462" s="52"/>
      <c r="DM462" s="52"/>
      <c r="DN462" s="52"/>
      <c r="DO462" s="52"/>
      <c r="DP462" s="52"/>
      <c r="DQ462" s="52"/>
    </row>
    <row r="463" spans="1:121" ht="12.7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/>
      <c r="CD463" s="52"/>
      <c r="CE463" s="52"/>
      <c r="CF463" s="52"/>
      <c r="CG463" s="52"/>
      <c r="CH463" s="52"/>
      <c r="CI463" s="52"/>
      <c r="CJ463" s="52"/>
      <c r="CK463" s="52"/>
      <c r="CL463" s="52"/>
      <c r="CM463" s="52"/>
      <c r="CN463" s="52"/>
      <c r="CO463" s="52"/>
      <c r="CP463" s="52"/>
      <c r="CQ463" s="52"/>
      <c r="CR463" s="52"/>
      <c r="CS463" s="52"/>
      <c r="CT463" s="52"/>
      <c r="CU463" s="52"/>
      <c r="CV463" s="52"/>
      <c r="CW463" s="52"/>
      <c r="CX463" s="52"/>
      <c r="CY463" s="52"/>
      <c r="CZ463" s="52"/>
      <c r="DA463" s="52"/>
      <c r="DB463" s="52"/>
      <c r="DC463" s="52"/>
      <c r="DD463" s="52"/>
      <c r="DE463" s="52"/>
      <c r="DF463" s="52"/>
      <c r="DG463" s="52"/>
      <c r="DH463" s="52"/>
      <c r="DI463" s="52"/>
      <c r="DJ463" s="52"/>
      <c r="DK463" s="52"/>
      <c r="DL463" s="52"/>
      <c r="DM463" s="52"/>
      <c r="DN463" s="52"/>
      <c r="DO463" s="52"/>
      <c r="DP463" s="52"/>
      <c r="DQ463" s="52"/>
    </row>
    <row r="464" spans="1:121" ht="12.7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  <c r="CC464" s="52"/>
      <c r="CD464" s="52"/>
      <c r="CE464" s="52"/>
      <c r="CF464" s="52"/>
      <c r="CG464" s="52"/>
      <c r="CH464" s="52"/>
      <c r="CI464" s="52"/>
      <c r="CJ464" s="52"/>
      <c r="CK464" s="52"/>
      <c r="CL464" s="52"/>
      <c r="CM464" s="52"/>
      <c r="CN464" s="52"/>
      <c r="CO464" s="52"/>
      <c r="CP464" s="52"/>
      <c r="CQ464" s="52"/>
      <c r="CR464" s="52"/>
      <c r="CS464" s="52"/>
      <c r="CT464" s="52"/>
      <c r="CU464" s="52"/>
      <c r="CV464" s="52"/>
      <c r="CW464" s="52"/>
      <c r="CX464" s="52"/>
      <c r="CY464" s="52"/>
      <c r="CZ464" s="52"/>
      <c r="DA464" s="52"/>
      <c r="DB464" s="52"/>
      <c r="DC464" s="52"/>
      <c r="DD464" s="52"/>
      <c r="DE464" s="52"/>
      <c r="DF464" s="52"/>
      <c r="DG464" s="52"/>
      <c r="DH464" s="52"/>
      <c r="DI464" s="52"/>
      <c r="DJ464" s="52"/>
      <c r="DK464" s="52"/>
      <c r="DL464" s="52"/>
      <c r="DM464" s="52"/>
      <c r="DN464" s="52"/>
      <c r="DO464" s="52"/>
      <c r="DP464" s="52"/>
      <c r="DQ464" s="52"/>
    </row>
    <row r="465" spans="1:121" ht="12.7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/>
      <c r="CD465" s="52"/>
      <c r="CE465" s="52"/>
      <c r="CF465" s="52"/>
      <c r="CG465" s="52"/>
      <c r="CH465" s="52"/>
      <c r="CI465" s="52"/>
      <c r="CJ465" s="52"/>
      <c r="CK465" s="52"/>
      <c r="CL465" s="52"/>
      <c r="CM465" s="52"/>
      <c r="CN465" s="52"/>
      <c r="CO465" s="52"/>
      <c r="CP465" s="52"/>
      <c r="CQ465" s="52"/>
      <c r="CR465" s="52"/>
      <c r="CS465" s="52"/>
      <c r="CT465" s="52"/>
      <c r="CU465" s="52"/>
      <c r="CV465" s="52"/>
      <c r="CW465" s="52"/>
      <c r="CX465" s="52"/>
      <c r="CY465" s="52"/>
      <c r="CZ465" s="52"/>
      <c r="DA465" s="52"/>
      <c r="DB465" s="52"/>
      <c r="DC465" s="52"/>
      <c r="DD465" s="52"/>
      <c r="DE465" s="52"/>
      <c r="DF465" s="52"/>
      <c r="DG465" s="52"/>
      <c r="DH465" s="52"/>
      <c r="DI465" s="52"/>
      <c r="DJ465" s="52"/>
      <c r="DK465" s="52"/>
      <c r="DL465" s="52"/>
      <c r="DM465" s="52"/>
      <c r="DN465" s="52"/>
      <c r="DO465" s="52"/>
      <c r="DP465" s="52"/>
      <c r="DQ465" s="52"/>
    </row>
    <row r="466" spans="1:121" ht="12.7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  <c r="CQ466" s="52"/>
      <c r="CR466" s="52"/>
      <c r="CS466" s="52"/>
      <c r="CT466" s="52"/>
      <c r="CU466" s="52"/>
      <c r="CV466" s="52"/>
      <c r="CW466" s="52"/>
      <c r="CX466" s="52"/>
      <c r="CY466" s="52"/>
      <c r="CZ466" s="52"/>
      <c r="DA466" s="52"/>
      <c r="DB466" s="52"/>
      <c r="DC466" s="52"/>
      <c r="DD466" s="52"/>
      <c r="DE466" s="52"/>
      <c r="DF466" s="52"/>
      <c r="DG466" s="52"/>
      <c r="DH466" s="52"/>
      <c r="DI466" s="52"/>
      <c r="DJ466" s="52"/>
      <c r="DK466" s="52"/>
      <c r="DL466" s="52"/>
      <c r="DM466" s="52"/>
      <c r="DN466" s="52"/>
      <c r="DO466" s="52"/>
      <c r="DP466" s="52"/>
      <c r="DQ466" s="52"/>
    </row>
    <row r="467" spans="1:121" ht="12.7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/>
      <c r="CD467" s="52"/>
      <c r="CE467" s="52"/>
      <c r="CF467" s="52"/>
      <c r="CG467" s="52"/>
      <c r="CH467" s="52"/>
      <c r="CI467" s="52"/>
      <c r="CJ467" s="52"/>
      <c r="CK467" s="52"/>
      <c r="CL467" s="52"/>
      <c r="CM467" s="52"/>
      <c r="CN467" s="52"/>
      <c r="CO467" s="52"/>
      <c r="CP467" s="52"/>
      <c r="CQ467" s="52"/>
      <c r="CR467" s="52"/>
      <c r="CS467" s="52"/>
      <c r="CT467" s="52"/>
      <c r="CU467" s="52"/>
      <c r="CV467" s="52"/>
      <c r="CW467" s="52"/>
      <c r="CX467" s="52"/>
      <c r="CY467" s="52"/>
      <c r="CZ467" s="52"/>
      <c r="DA467" s="52"/>
      <c r="DB467" s="52"/>
      <c r="DC467" s="52"/>
      <c r="DD467" s="52"/>
      <c r="DE467" s="52"/>
      <c r="DF467" s="52"/>
      <c r="DG467" s="52"/>
      <c r="DH467" s="52"/>
      <c r="DI467" s="52"/>
      <c r="DJ467" s="52"/>
      <c r="DK467" s="52"/>
      <c r="DL467" s="52"/>
      <c r="DM467" s="52"/>
      <c r="DN467" s="52"/>
      <c r="DO467" s="52"/>
      <c r="DP467" s="52"/>
      <c r="DQ467" s="52"/>
    </row>
    <row r="468" spans="1:121" ht="12.7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  <c r="CU468" s="52"/>
      <c r="CV468" s="52"/>
      <c r="CW468" s="52"/>
      <c r="CX468" s="52"/>
      <c r="CY468" s="52"/>
      <c r="CZ468" s="52"/>
      <c r="DA468" s="5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</row>
    <row r="469" spans="1:121" ht="12.7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  <c r="CE469" s="52"/>
      <c r="CF469" s="52"/>
      <c r="CG469" s="52"/>
      <c r="CH469" s="52"/>
      <c r="CI469" s="52"/>
      <c r="CJ469" s="52"/>
      <c r="CK469" s="52"/>
      <c r="CL469" s="52"/>
      <c r="CM469" s="52"/>
      <c r="CN469" s="52"/>
      <c r="CO469" s="52"/>
      <c r="CP469" s="52"/>
      <c r="CQ469" s="52"/>
      <c r="CR469" s="52"/>
      <c r="CS469" s="52"/>
      <c r="CT469" s="52"/>
      <c r="CU469" s="52"/>
      <c r="CV469" s="52"/>
      <c r="CW469" s="52"/>
      <c r="CX469" s="52"/>
      <c r="CY469" s="52"/>
      <c r="CZ469" s="52"/>
      <c r="DA469" s="52"/>
      <c r="DB469" s="52"/>
      <c r="DC469" s="52"/>
      <c r="DD469" s="52"/>
      <c r="DE469" s="52"/>
      <c r="DF469" s="52"/>
      <c r="DG469" s="52"/>
      <c r="DH469" s="52"/>
      <c r="DI469" s="52"/>
      <c r="DJ469" s="52"/>
      <c r="DK469" s="52"/>
      <c r="DL469" s="52"/>
      <c r="DM469" s="52"/>
      <c r="DN469" s="52"/>
      <c r="DO469" s="52"/>
      <c r="DP469" s="52"/>
      <c r="DQ469" s="52"/>
    </row>
    <row r="470" spans="1:121" ht="12.7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  <c r="CU470" s="52"/>
      <c r="CV470" s="52"/>
      <c r="CW470" s="52"/>
      <c r="CX470" s="52"/>
      <c r="CY470" s="52"/>
      <c r="CZ470" s="52"/>
      <c r="DA470" s="52"/>
      <c r="DB470" s="52"/>
      <c r="DC470" s="52"/>
      <c r="DD470" s="52"/>
      <c r="DE470" s="52"/>
      <c r="DF470" s="52"/>
      <c r="DG470" s="52"/>
      <c r="DH470" s="52"/>
      <c r="DI470" s="52"/>
      <c r="DJ470" s="52"/>
      <c r="DK470" s="52"/>
      <c r="DL470" s="52"/>
      <c r="DM470" s="52"/>
      <c r="DN470" s="52"/>
      <c r="DO470" s="52"/>
      <c r="DP470" s="52"/>
      <c r="DQ470" s="52"/>
    </row>
    <row r="471" spans="1:121" ht="12.7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/>
      <c r="CD471" s="52"/>
      <c r="CE471" s="52"/>
      <c r="CF471" s="52"/>
      <c r="CG471" s="52"/>
      <c r="CH471" s="52"/>
      <c r="CI471" s="52"/>
      <c r="CJ471" s="52"/>
      <c r="CK471" s="52"/>
      <c r="CL471" s="52"/>
      <c r="CM471" s="52"/>
      <c r="CN471" s="52"/>
      <c r="CO471" s="52"/>
      <c r="CP471" s="52"/>
      <c r="CQ471" s="52"/>
      <c r="CR471" s="52"/>
      <c r="CS471" s="52"/>
      <c r="CT471" s="52"/>
      <c r="CU471" s="52"/>
      <c r="CV471" s="52"/>
      <c r="CW471" s="52"/>
      <c r="CX471" s="52"/>
      <c r="CY471" s="52"/>
      <c r="CZ471" s="52"/>
      <c r="DA471" s="52"/>
      <c r="DB471" s="52"/>
      <c r="DC471" s="52"/>
      <c r="DD471" s="52"/>
      <c r="DE471" s="52"/>
      <c r="DF471" s="52"/>
      <c r="DG471" s="52"/>
      <c r="DH471" s="52"/>
      <c r="DI471" s="52"/>
      <c r="DJ471" s="52"/>
      <c r="DK471" s="52"/>
      <c r="DL471" s="52"/>
      <c r="DM471" s="52"/>
      <c r="DN471" s="52"/>
      <c r="DO471" s="52"/>
      <c r="DP471" s="52"/>
      <c r="DQ471" s="52"/>
    </row>
    <row r="472" spans="1:121" ht="12.7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  <c r="CQ472" s="52"/>
      <c r="CR472" s="52"/>
      <c r="CS472" s="52"/>
      <c r="CT472" s="52"/>
      <c r="CU472" s="52"/>
      <c r="CV472" s="52"/>
      <c r="CW472" s="52"/>
      <c r="CX472" s="52"/>
      <c r="CY472" s="52"/>
      <c r="CZ472" s="52"/>
      <c r="DA472" s="52"/>
      <c r="DB472" s="52"/>
      <c r="DC472" s="52"/>
      <c r="DD472" s="52"/>
      <c r="DE472" s="52"/>
      <c r="DF472" s="52"/>
      <c r="DG472" s="52"/>
      <c r="DH472" s="52"/>
      <c r="DI472" s="52"/>
      <c r="DJ472" s="52"/>
      <c r="DK472" s="52"/>
      <c r="DL472" s="52"/>
      <c r="DM472" s="52"/>
      <c r="DN472" s="52"/>
      <c r="DO472" s="52"/>
      <c r="DP472" s="52"/>
      <c r="DQ472" s="52"/>
    </row>
    <row r="473" spans="1:121" ht="12.7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  <c r="CQ473" s="52"/>
      <c r="CR473" s="52"/>
      <c r="CS473" s="52"/>
      <c r="CT473" s="52"/>
      <c r="CU473" s="52"/>
      <c r="CV473" s="52"/>
      <c r="CW473" s="52"/>
      <c r="CX473" s="52"/>
      <c r="CY473" s="52"/>
      <c r="CZ473" s="52"/>
      <c r="DA473" s="52"/>
      <c r="DB473" s="52"/>
      <c r="DC473" s="52"/>
      <c r="DD473" s="52"/>
      <c r="DE473" s="52"/>
      <c r="DF473" s="52"/>
      <c r="DG473" s="52"/>
      <c r="DH473" s="52"/>
      <c r="DI473" s="52"/>
      <c r="DJ473" s="52"/>
      <c r="DK473" s="52"/>
      <c r="DL473" s="52"/>
      <c r="DM473" s="52"/>
      <c r="DN473" s="52"/>
      <c r="DO473" s="52"/>
      <c r="DP473" s="52"/>
      <c r="DQ473" s="52"/>
    </row>
    <row r="474" spans="1:121" ht="12.7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  <c r="CQ474" s="52"/>
      <c r="CR474" s="52"/>
      <c r="CS474" s="52"/>
      <c r="CT474" s="52"/>
      <c r="CU474" s="52"/>
      <c r="CV474" s="52"/>
      <c r="CW474" s="52"/>
      <c r="CX474" s="52"/>
      <c r="CY474" s="52"/>
      <c r="CZ474" s="52"/>
      <c r="DA474" s="52"/>
      <c r="DB474" s="52"/>
      <c r="DC474" s="52"/>
      <c r="DD474" s="52"/>
      <c r="DE474" s="52"/>
      <c r="DF474" s="52"/>
      <c r="DG474" s="52"/>
      <c r="DH474" s="52"/>
      <c r="DI474" s="52"/>
      <c r="DJ474" s="52"/>
      <c r="DK474" s="52"/>
      <c r="DL474" s="52"/>
      <c r="DM474" s="52"/>
      <c r="DN474" s="52"/>
      <c r="DO474" s="52"/>
      <c r="DP474" s="52"/>
      <c r="DQ474" s="52"/>
    </row>
    <row r="475" spans="1:121" ht="12.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/>
      <c r="CD475" s="52"/>
      <c r="CE475" s="52"/>
      <c r="CF475" s="52"/>
      <c r="CG475" s="52"/>
      <c r="CH475" s="52"/>
      <c r="CI475" s="52"/>
      <c r="CJ475" s="52"/>
      <c r="CK475" s="52"/>
      <c r="CL475" s="52"/>
      <c r="CM475" s="52"/>
      <c r="CN475" s="52"/>
      <c r="CO475" s="52"/>
      <c r="CP475" s="52"/>
      <c r="CQ475" s="52"/>
      <c r="CR475" s="52"/>
      <c r="CS475" s="52"/>
      <c r="CT475" s="52"/>
      <c r="CU475" s="52"/>
      <c r="CV475" s="52"/>
      <c r="CW475" s="52"/>
      <c r="CX475" s="52"/>
      <c r="CY475" s="52"/>
      <c r="CZ475" s="52"/>
      <c r="DA475" s="52"/>
      <c r="DB475" s="52"/>
      <c r="DC475" s="52"/>
      <c r="DD475" s="52"/>
      <c r="DE475" s="52"/>
      <c r="DF475" s="52"/>
      <c r="DG475" s="52"/>
      <c r="DH475" s="52"/>
      <c r="DI475" s="52"/>
      <c r="DJ475" s="52"/>
      <c r="DK475" s="52"/>
      <c r="DL475" s="52"/>
      <c r="DM475" s="52"/>
      <c r="DN475" s="52"/>
      <c r="DO475" s="52"/>
      <c r="DP475" s="52"/>
      <c r="DQ475" s="52"/>
    </row>
    <row r="476" spans="1:121" ht="12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  <c r="CQ476" s="52"/>
      <c r="CR476" s="52"/>
      <c r="CS476" s="52"/>
      <c r="CT476" s="52"/>
      <c r="CU476" s="52"/>
      <c r="CV476" s="52"/>
      <c r="CW476" s="52"/>
      <c r="CX476" s="52"/>
      <c r="CY476" s="52"/>
      <c r="CZ476" s="52"/>
      <c r="DA476" s="52"/>
      <c r="DB476" s="52"/>
      <c r="DC476" s="52"/>
      <c r="DD476" s="52"/>
      <c r="DE476" s="52"/>
      <c r="DF476" s="52"/>
      <c r="DG476" s="52"/>
      <c r="DH476" s="52"/>
      <c r="DI476" s="52"/>
      <c r="DJ476" s="52"/>
      <c r="DK476" s="52"/>
      <c r="DL476" s="52"/>
      <c r="DM476" s="52"/>
      <c r="DN476" s="52"/>
      <c r="DO476" s="52"/>
      <c r="DP476" s="52"/>
      <c r="DQ476" s="52"/>
    </row>
    <row r="477" spans="1:121" ht="12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/>
      <c r="CD477" s="52"/>
      <c r="CE477" s="52"/>
      <c r="CF477" s="52"/>
      <c r="CG477" s="52"/>
      <c r="CH477" s="52"/>
      <c r="CI477" s="52"/>
      <c r="CJ477" s="52"/>
      <c r="CK477" s="52"/>
      <c r="CL477" s="52"/>
      <c r="CM477" s="52"/>
      <c r="CN477" s="52"/>
      <c r="CO477" s="52"/>
      <c r="CP477" s="52"/>
      <c r="CQ477" s="52"/>
      <c r="CR477" s="52"/>
      <c r="CS477" s="52"/>
      <c r="CT477" s="52"/>
      <c r="CU477" s="52"/>
      <c r="CV477" s="52"/>
      <c r="CW477" s="52"/>
      <c r="CX477" s="52"/>
      <c r="CY477" s="52"/>
      <c r="CZ477" s="52"/>
      <c r="DA477" s="52"/>
      <c r="DB477" s="52"/>
      <c r="DC477" s="52"/>
      <c r="DD477" s="52"/>
      <c r="DE477" s="52"/>
      <c r="DF477" s="52"/>
      <c r="DG477" s="52"/>
      <c r="DH477" s="52"/>
      <c r="DI477" s="52"/>
      <c r="DJ477" s="52"/>
      <c r="DK477" s="52"/>
      <c r="DL477" s="52"/>
      <c r="DM477" s="52"/>
      <c r="DN477" s="52"/>
      <c r="DO477" s="52"/>
      <c r="DP477" s="52"/>
      <c r="DQ477" s="52"/>
    </row>
    <row r="478" spans="1:121" ht="12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  <c r="CU478" s="52"/>
      <c r="CV478" s="52"/>
      <c r="CW478" s="52"/>
      <c r="CX478" s="52"/>
      <c r="CY478" s="52"/>
      <c r="CZ478" s="52"/>
      <c r="DA478" s="52"/>
      <c r="DB478" s="52"/>
      <c r="DC478" s="52"/>
      <c r="DD478" s="52"/>
      <c r="DE478" s="52"/>
      <c r="DF478" s="52"/>
      <c r="DG478" s="52"/>
      <c r="DH478" s="52"/>
      <c r="DI478" s="52"/>
      <c r="DJ478" s="52"/>
      <c r="DK478" s="52"/>
      <c r="DL478" s="52"/>
      <c r="DM478" s="52"/>
      <c r="DN478" s="52"/>
      <c r="DO478" s="52"/>
      <c r="DP478" s="52"/>
      <c r="DQ478" s="52"/>
    </row>
    <row r="479" spans="1:121" ht="12.7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  <c r="CU479" s="52"/>
      <c r="CV479" s="52"/>
      <c r="CW479" s="52"/>
      <c r="CX479" s="52"/>
      <c r="CY479" s="52"/>
      <c r="CZ479" s="52"/>
      <c r="DA479" s="52"/>
      <c r="DB479" s="52"/>
      <c r="DC479" s="52"/>
      <c r="DD479" s="52"/>
      <c r="DE479" s="52"/>
      <c r="DF479" s="52"/>
      <c r="DG479" s="52"/>
      <c r="DH479" s="52"/>
      <c r="DI479" s="52"/>
      <c r="DJ479" s="52"/>
      <c r="DK479" s="52"/>
      <c r="DL479" s="52"/>
      <c r="DM479" s="52"/>
      <c r="DN479" s="52"/>
      <c r="DO479" s="52"/>
      <c r="DP479" s="52"/>
      <c r="DQ479" s="52"/>
    </row>
    <row r="480" spans="1:121" ht="12.7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</row>
    <row r="481" spans="1:121" ht="12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  <c r="CQ481" s="52"/>
      <c r="CR481" s="52"/>
      <c r="CS481" s="52"/>
      <c r="CT481" s="52"/>
      <c r="CU481" s="52"/>
      <c r="CV481" s="52"/>
      <c r="CW481" s="52"/>
      <c r="CX481" s="52"/>
      <c r="CY481" s="52"/>
      <c r="CZ481" s="52"/>
      <c r="DA481" s="52"/>
      <c r="DB481" s="52"/>
      <c r="DC481" s="52"/>
      <c r="DD481" s="52"/>
      <c r="DE481" s="52"/>
      <c r="DF481" s="52"/>
      <c r="DG481" s="52"/>
      <c r="DH481" s="52"/>
      <c r="DI481" s="52"/>
      <c r="DJ481" s="52"/>
      <c r="DK481" s="52"/>
      <c r="DL481" s="52"/>
      <c r="DM481" s="52"/>
      <c r="DN481" s="52"/>
      <c r="DO481" s="52"/>
      <c r="DP481" s="52"/>
      <c r="DQ481" s="52"/>
    </row>
    <row r="482" spans="1:121" ht="12.7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2"/>
      <c r="CX482" s="52"/>
      <c r="CY482" s="52"/>
      <c r="CZ482" s="52"/>
      <c r="DA482" s="5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</row>
    <row r="483" spans="1:121" ht="12.7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  <c r="CQ483" s="52"/>
      <c r="CR483" s="52"/>
      <c r="CS483" s="52"/>
      <c r="CT483" s="52"/>
      <c r="CU483" s="52"/>
      <c r="CV483" s="52"/>
      <c r="CW483" s="52"/>
      <c r="CX483" s="52"/>
      <c r="CY483" s="52"/>
      <c r="CZ483" s="52"/>
      <c r="DA483" s="52"/>
      <c r="DB483" s="52"/>
      <c r="DC483" s="52"/>
      <c r="DD483" s="52"/>
      <c r="DE483" s="52"/>
      <c r="DF483" s="52"/>
      <c r="DG483" s="52"/>
      <c r="DH483" s="52"/>
      <c r="DI483" s="52"/>
      <c r="DJ483" s="52"/>
      <c r="DK483" s="52"/>
      <c r="DL483" s="52"/>
      <c r="DM483" s="52"/>
      <c r="DN483" s="52"/>
      <c r="DO483" s="52"/>
      <c r="DP483" s="52"/>
      <c r="DQ483" s="52"/>
    </row>
    <row r="484" spans="1:121" ht="12.7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  <c r="CU484" s="52"/>
      <c r="CV484" s="52"/>
      <c r="CW484" s="52"/>
      <c r="CX484" s="52"/>
      <c r="CY484" s="52"/>
      <c r="CZ484" s="52"/>
      <c r="DA484" s="5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</row>
    <row r="485" spans="1:121" ht="12.7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52"/>
      <c r="CU485" s="52"/>
      <c r="CV485" s="52"/>
      <c r="CW485" s="52"/>
      <c r="CX485" s="52"/>
      <c r="CY485" s="52"/>
      <c r="CZ485" s="52"/>
      <c r="DA485" s="52"/>
      <c r="DB485" s="52"/>
      <c r="DC485" s="52"/>
      <c r="DD485" s="52"/>
      <c r="DE485" s="52"/>
      <c r="DF485" s="52"/>
      <c r="DG485" s="52"/>
      <c r="DH485" s="52"/>
      <c r="DI485" s="52"/>
      <c r="DJ485" s="52"/>
      <c r="DK485" s="52"/>
      <c r="DL485" s="52"/>
      <c r="DM485" s="52"/>
      <c r="DN485" s="52"/>
      <c r="DO485" s="52"/>
      <c r="DP485" s="52"/>
      <c r="DQ485" s="52"/>
    </row>
    <row r="486" spans="1:121" ht="12.7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  <c r="CU486" s="52"/>
      <c r="CV486" s="52"/>
      <c r="CW486" s="52"/>
      <c r="CX486" s="52"/>
      <c r="CY486" s="52"/>
      <c r="CZ486" s="52"/>
      <c r="DA486" s="52"/>
      <c r="DB486" s="52"/>
      <c r="DC486" s="52"/>
      <c r="DD486" s="52"/>
      <c r="DE486" s="52"/>
      <c r="DF486" s="52"/>
      <c r="DG486" s="52"/>
      <c r="DH486" s="52"/>
      <c r="DI486" s="52"/>
      <c r="DJ486" s="52"/>
      <c r="DK486" s="52"/>
      <c r="DL486" s="52"/>
      <c r="DM486" s="52"/>
      <c r="DN486" s="52"/>
      <c r="DO486" s="52"/>
      <c r="DP486" s="52"/>
      <c r="DQ486" s="52"/>
    </row>
    <row r="487" spans="1:121" ht="12.7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  <c r="CU487" s="52"/>
      <c r="CV487" s="52"/>
      <c r="CW487" s="52"/>
      <c r="CX487" s="52"/>
      <c r="CY487" s="52"/>
      <c r="CZ487" s="52"/>
      <c r="DA487" s="52"/>
      <c r="DB487" s="52"/>
      <c r="DC487" s="52"/>
      <c r="DD487" s="52"/>
      <c r="DE487" s="52"/>
      <c r="DF487" s="52"/>
      <c r="DG487" s="52"/>
      <c r="DH487" s="52"/>
      <c r="DI487" s="52"/>
      <c r="DJ487" s="52"/>
      <c r="DK487" s="52"/>
      <c r="DL487" s="52"/>
      <c r="DM487" s="52"/>
      <c r="DN487" s="52"/>
      <c r="DO487" s="52"/>
      <c r="DP487" s="52"/>
      <c r="DQ487" s="52"/>
    </row>
    <row r="488" spans="1:121" ht="12.7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  <c r="CU488" s="52"/>
      <c r="CV488" s="52"/>
      <c r="CW488" s="52"/>
      <c r="CX488" s="52"/>
      <c r="CY488" s="52"/>
      <c r="CZ488" s="52"/>
      <c r="DA488" s="5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</row>
    <row r="489" spans="1:121" ht="12.7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52"/>
      <c r="CU489" s="52"/>
      <c r="CV489" s="52"/>
      <c r="CW489" s="52"/>
      <c r="CX489" s="52"/>
      <c r="CY489" s="52"/>
      <c r="CZ489" s="52"/>
      <c r="DA489" s="52"/>
      <c r="DB489" s="52"/>
      <c r="DC489" s="52"/>
      <c r="DD489" s="52"/>
      <c r="DE489" s="52"/>
      <c r="DF489" s="52"/>
      <c r="DG489" s="52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</row>
    <row r="490" spans="1:121" ht="12.7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  <c r="CU490" s="52"/>
      <c r="CV490" s="52"/>
      <c r="CW490" s="52"/>
      <c r="CX490" s="52"/>
      <c r="CY490" s="52"/>
      <c r="CZ490" s="52"/>
      <c r="DA490" s="5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</row>
    <row r="491" spans="1:121" ht="12.7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  <c r="CU491" s="52"/>
      <c r="CV491" s="52"/>
      <c r="CW491" s="52"/>
      <c r="CX491" s="52"/>
      <c r="CY491" s="52"/>
      <c r="CZ491" s="52"/>
      <c r="DA491" s="5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</row>
    <row r="492" spans="1:121" ht="12.7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</row>
    <row r="493" spans="1:121" ht="12.7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  <c r="CU493" s="52"/>
      <c r="CV493" s="52"/>
      <c r="CW493" s="52"/>
      <c r="CX493" s="52"/>
      <c r="CY493" s="52"/>
      <c r="CZ493" s="52"/>
      <c r="DA493" s="5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</row>
    <row r="494" spans="1:121" ht="12.7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2"/>
      <c r="CX494" s="52"/>
      <c r="CY494" s="52"/>
      <c r="CZ494" s="52"/>
      <c r="DA494" s="5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</row>
    <row r="495" spans="1:121" ht="12.7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  <c r="CQ495" s="52"/>
      <c r="CR495" s="52"/>
      <c r="CS495" s="52"/>
      <c r="CT495" s="52"/>
      <c r="CU495" s="52"/>
      <c r="CV495" s="52"/>
      <c r="CW495" s="52"/>
      <c r="CX495" s="52"/>
      <c r="CY495" s="52"/>
      <c r="CZ495" s="52"/>
      <c r="DA495" s="52"/>
      <c r="DB495" s="52"/>
      <c r="DC495" s="52"/>
      <c r="DD495" s="52"/>
      <c r="DE495" s="52"/>
      <c r="DF495" s="52"/>
      <c r="DG495" s="52"/>
      <c r="DH495" s="52"/>
      <c r="DI495" s="52"/>
      <c r="DJ495" s="52"/>
      <c r="DK495" s="52"/>
      <c r="DL495" s="52"/>
      <c r="DM495" s="52"/>
      <c r="DN495" s="52"/>
      <c r="DO495" s="52"/>
      <c r="DP495" s="52"/>
      <c r="DQ495" s="52"/>
    </row>
    <row r="496" spans="1:121" ht="12.7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  <c r="CU496" s="52"/>
      <c r="CV496" s="52"/>
      <c r="CW496" s="52"/>
      <c r="CX496" s="52"/>
      <c r="CY496" s="52"/>
      <c r="CZ496" s="52"/>
      <c r="DA496" s="5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</row>
    <row r="497" spans="1:121" ht="12.7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  <c r="CQ497" s="52"/>
      <c r="CR497" s="52"/>
      <c r="CS497" s="52"/>
      <c r="CT497" s="52"/>
      <c r="CU497" s="52"/>
      <c r="CV497" s="52"/>
      <c r="CW497" s="52"/>
      <c r="CX497" s="52"/>
      <c r="CY497" s="52"/>
      <c r="CZ497" s="52"/>
      <c r="DA497" s="52"/>
      <c r="DB497" s="52"/>
      <c r="DC497" s="52"/>
      <c r="DD497" s="52"/>
      <c r="DE497" s="52"/>
      <c r="DF497" s="52"/>
      <c r="DG497" s="52"/>
      <c r="DH497" s="52"/>
      <c r="DI497" s="52"/>
      <c r="DJ497" s="52"/>
      <c r="DK497" s="52"/>
      <c r="DL497" s="52"/>
      <c r="DM497" s="52"/>
      <c r="DN497" s="52"/>
      <c r="DO497" s="52"/>
      <c r="DP497" s="52"/>
      <c r="DQ497" s="52"/>
    </row>
    <row r="498" spans="1:121" ht="12.7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  <c r="CU498" s="52"/>
      <c r="CV498" s="52"/>
      <c r="CW498" s="52"/>
      <c r="CX498" s="52"/>
      <c r="CY498" s="52"/>
      <c r="CZ498" s="52"/>
      <c r="DA498" s="5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</row>
    <row r="499" spans="1:121" ht="12.7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/>
      <c r="CD499" s="52"/>
      <c r="CE499" s="52"/>
      <c r="CF499" s="52"/>
      <c r="CG499" s="52"/>
      <c r="CH499" s="52"/>
      <c r="CI499" s="52"/>
      <c r="CJ499" s="52"/>
      <c r="CK499" s="52"/>
      <c r="CL499" s="52"/>
      <c r="CM499" s="52"/>
      <c r="CN499" s="52"/>
      <c r="CO499" s="52"/>
      <c r="CP499" s="52"/>
      <c r="CQ499" s="52"/>
      <c r="CR499" s="52"/>
      <c r="CS499" s="52"/>
      <c r="CT499" s="52"/>
      <c r="CU499" s="52"/>
      <c r="CV499" s="52"/>
      <c r="CW499" s="52"/>
      <c r="CX499" s="52"/>
      <c r="CY499" s="52"/>
      <c r="CZ499" s="52"/>
      <c r="DA499" s="52"/>
      <c r="DB499" s="52"/>
      <c r="DC499" s="52"/>
      <c r="DD499" s="52"/>
      <c r="DE499" s="52"/>
      <c r="DF499" s="52"/>
      <c r="DG499" s="52"/>
      <c r="DH499" s="52"/>
      <c r="DI499" s="52"/>
      <c r="DJ499" s="52"/>
      <c r="DK499" s="52"/>
      <c r="DL499" s="52"/>
      <c r="DM499" s="52"/>
      <c r="DN499" s="52"/>
      <c r="DO499" s="52"/>
      <c r="DP499" s="52"/>
      <c r="DQ499" s="52"/>
    </row>
    <row r="500" spans="1:121" ht="12.7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  <c r="CQ500" s="52"/>
      <c r="CR500" s="52"/>
      <c r="CS500" s="52"/>
      <c r="CT500" s="52"/>
      <c r="CU500" s="52"/>
      <c r="CV500" s="52"/>
      <c r="CW500" s="52"/>
      <c r="CX500" s="52"/>
      <c r="CY500" s="52"/>
      <c r="CZ500" s="52"/>
      <c r="DA500" s="52"/>
      <c r="DB500" s="52"/>
      <c r="DC500" s="52"/>
      <c r="DD500" s="52"/>
      <c r="DE500" s="52"/>
      <c r="DF500" s="52"/>
      <c r="DG500" s="52"/>
      <c r="DH500" s="52"/>
      <c r="DI500" s="52"/>
      <c r="DJ500" s="52"/>
      <c r="DK500" s="52"/>
      <c r="DL500" s="52"/>
      <c r="DM500" s="52"/>
      <c r="DN500" s="52"/>
      <c r="DO500" s="52"/>
      <c r="DP500" s="52"/>
      <c r="DQ500" s="52"/>
    </row>
    <row r="501" spans="1:121" ht="12.7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52"/>
      <c r="CJ501" s="52"/>
      <c r="CK501" s="52"/>
      <c r="CL501" s="52"/>
      <c r="CM501" s="52"/>
      <c r="CN501" s="52"/>
      <c r="CO501" s="52"/>
      <c r="CP501" s="52"/>
      <c r="CQ501" s="52"/>
      <c r="CR501" s="52"/>
      <c r="CS501" s="52"/>
      <c r="CT501" s="52"/>
      <c r="CU501" s="52"/>
      <c r="CV501" s="52"/>
      <c r="CW501" s="52"/>
      <c r="CX501" s="52"/>
      <c r="CY501" s="52"/>
      <c r="CZ501" s="52"/>
      <c r="DA501" s="52"/>
      <c r="DB501" s="52"/>
      <c r="DC501" s="52"/>
      <c r="DD501" s="52"/>
      <c r="DE501" s="52"/>
      <c r="DF501" s="52"/>
      <c r="DG501" s="52"/>
      <c r="DH501" s="52"/>
      <c r="DI501" s="52"/>
      <c r="DJ501" s="52"/>
      <c r="DK501" s="52"/>
      <c r="DL501" s="52"/>
      <c r="DM501" s="52"/>
      <c r="DN501" s="52"/>
      <c r="DO501" s="52"/>
      <c r="DP501" s="52"/>
      <c r="DQ501" s="52"/>
    </row>
    <row r="502" spans="1:121" ht="12.7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  <c r="CQ502" s="52"/>
      <c r="CR502" s="52"/>
      <c r="CS502" s="52"/>
      <c r="CT502" s="52"/>
      <c r="CU502" s="52"/>
      <c r="CV502" s="52"/>
      <c r="CW502" s="52"/>
      <c r="CX502" s="52"/>
      <c r="CY502" s="52"/>
      <c r="CZ502" s="52"/>
      <c r="DA502" s="52"/>
      <c r="DB502" s="52"/>
      <c r="DC502" s="52"/>
      <c r="DD502" s="52"/>
      <c r="DE502" s="52"/>
      <c r="DF502" s="52"/>
      <c r="DG502" s="52"/>
      <c r="DH502" s="52"/>
      <c r="DI502" s="52"/>
      <c r="DJ502" s="52"/>
      <c r="DK502" s="52"/>
      <c r="DL502" s="52"/>
      <c r="DM502" s="52"/>
      <c r="DN502" s="52"/>
      <c r="DO502" s="52"/>
      <c r="DP502" s="52"/>
      <c r="DQ502" s="52"/>
    </row>
    <row r="503" spans="1:121" ht="12.7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/>
      <c r="CD503" s="52"/>
      <c r="CE503" s="52"/>
      <c r="CF503" s="52"/>
      <c r="CG503" s="52"/>
      <c r="CH503" s="52"/>
      <c r="CI503" s="52"/>
      <c r="CJ503" s="52"/>
      <c r="CK503" s="52"/>
      <c r="CL503" s="52"/>
      <c r="CM503" s="52"/>
      <c r="CN503" s="52"/>
      <c r="CO503" s="52"/>
      <c r="CP503" s="52"/>
      <c r="CQ503" s="52"/>
      <c r="CR503" s="52"/>
      <c r="CS503" s="52"/>
      <c r="CT503" s="52"/>
      <c r="CU503" s="52"/>
      <c r="CV503" s="52"/>
      <c r="CW503" s="52"/>
      <c r="CX503" s="52"/>
      <c r="CY503" s="52"/>
      <c r="CZ503" s="52"/>
      <c r="DA503" s="52"/>
      <c r="DB503" s="52"/>
      <c r="DC503" s="52"/>
      <c r="DD503" s="52"/>
      <c r="DE503" s="52"/>
      <c r="DF503" s="52"/>
      <c r="DG503" s="52"/>
      <c r="DH503" s="52"/>
      <c r="DI503" s="52"/>
      <c r="DJ503" s="52"/>
      <c r="DK503" s="52"/>
      <c r="DL503" s="52"/>
      <c r="DM503" s="52"/>
      <c r="DN503" s="52"/>
      <c r="DO503" s="52"/>
      <c r="DP503" s="52"/>
      <c r="DQ503" s="52"/>
    </row>
    <row r="504" spans="1:121" ht="12.7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  <c r="CQ504" s="52"/>
      <c r="CR504" s="52"/>
      <c r="CS504" s="52"/>
      <c r="CT504" s="52"/>
      <c r="CU504" s="52"/>
      <c r="CV504" s="52"/>
      <c r="CW504" s="52"/>
      <c r="CX504" s="52"/>
      <c r="CY504" s="52"/>
      <c r="CZ504" s="52"/>
      <c r="DA504" s="52"/>
      <c r="DB504" s="52"/>
      <c r="DC504" s="52"/>
      <c r="DD504" s="52"/>
      <c r="DE504" s="52"/>
      <c r="DF504" s="52"/>
      <c r="DG504" s="52"/>
      <c r="DH504" s="52"/>
      <c r="DI504" s="52"/>
      <c r="DJ504" s="52"/>
      <c r="DK504" s="52"/>
      <c r="DL504" s="52"/>
      <c r="DM504" s="52"/>
      <c r="DN504" s="52"/>
      <c r="DO504" s="52"/>
      <c r="DP504" s="52"/>
      <c r="DQ504" s="52"/>
    </row>
    <row r="505" spans="1:121" ht="12.7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/>
      <c r="CD505" s="52"/>
      <c r="CE505" s="52"/>
      <c r="CF505" s="52"/>
      <c r="CG505" s="52"/>
      <c r="CH505" s="52"/>
      <c r="CI505" s="52"/>
      <c r="CJ505" s="52"/>
      <c r="CK505" s="52"/>
      <c r="CL505" s="52"/>
      <c r="CM505" s="52"/>
      <c r="CN505" s="52"/>
      <c r="CO505" s="52"/>
      <c r="CP505" s="52"/>
      <c r="CQ505" s="52"/>
      <c r="CR505" s="52"/>
      <c r="CS505" s="52"/>
      <c r="CT505" s="52"/>
      <c r="CU505" s="52"/>
      <c r="CV505" s="52"/>
      <c r="CW505" s="52"/>
      <c r="CX505" s="52"/>
      <c r="CY505" s="52"/>
      <c r="CZ505" s="52"/>
      <c r="DA505" s="52"/>
      <c r="DB505" s="52"/>
      <c r="DC505" s="52"/>
      <c r="DD505" s="52"/>
      <c r="DE505" s="52"/>
      <c r="DF505" s="52"/>
      <c r="DG505" s="52"/>
      <c r="DH505" s="52"/>
      <c r="DI505" s="52"/>
      <c r="DJ505" s="52"/>
      <c r="DK505" s="52"/>
      <c r="DL505" s="52"/>
      <c r="DM505" s="52"/>
      <c r="DN505" s="52"/>
      <c r="DO505" s="52"/>
      <c r="DP505" s="52"/>
      <c r="DQ505" s="52"/>
    </row>
    <row r="506" spans="1:121" ht="12.7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  <c r="CU506" s="52"/>
      <c r="CV506" s="52"/>
      <c r="CW506" s="52"/>
      <c r="CX506" s="52"/>
      <c r="CY506" s="52"/>
      <c r="CZ506" s="52"/>
      <c r="DA506" s="52"/>
      <c r="DB506" s="52"/>
      <c r="DC506" s="52"/>
      <c r="DD506" s="52"/>
      <c r="DE506" s="52"/>
      <c r="DF506" s="52"/>
      <c r="DG506" s="52"/>
      <c r="DH506" s="52"/>
      <c r="DI506" s="52"/>
      <c r="DJ506" s="52"/>
      <c r="DK506" s="52"/>
      <c r="DL506" s="52"/>
      <c r="DM506" s="52"/>
      <c r="DN506" s="52"/>
      <c r="DO506" s="52"/>
      <c r="DP506" s="52"/>
      <c r="DQ506" s="52"/>
    </row>
    <row r="507" spans="1:121" ht="12.7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/>
      <c r="CD507" s="52"/>
      <c r="CE507" s="52"/>
      <c r="CF507" s="52"/>
      <c r="CG507" s="52"/>
      <c r="CH507" s="52"/>
      <c r="CI507" s="52"/>
      <c r="CJ507" s="52"/>
      <c r="CK507" s="52"/>
      <c r="CL507" s="52"/>
      <c r="CM507" s="52"/>
      <c r="CN507" s="52"/>
      <c r="CO507" s="52"/>
      <c r="CP507" s="52"/>
      <c r="CQ507" s="52"/>
      <c r="CR507" s="52"/>
      <c r="CS507" s="52"/>
      <c r="CT507" s="52"/>
      <c r="CU507" s="52"/>
      <c r="CV507" s="52"/>
      <c r="CW507" s="52"/>
      <c r="CX507" s="52"/>
      <c r="CY507" s="52"/>
      <c r="CZ507" s="52"/>
      <c r="DA507" s="52"/>
      <c r="DB507" s="52"/>
      <c r="DC507" s="52"/>
      <c r="DD507" s="52"/>
      <c r="DE507" s="52"/>
      <c r="DF507" s="52"/>
      <c r="DG507" s="52"/>
      <c r="DH507" s="52"/>
      <c r="DI507" s="52"/>
      <c r="DJ507" s="52"/>
      <c r="DK507" s="52"/>
      <c r="DL507" s="52"/>
      <c r="DM507" s="52"/>
      <c r="DN507" s="52"/>
      <c r="DO507" s="52"/>
      <c r="DP507" s="52"/>
      <c r="DQ507" s="52"/>
    </row>
    <row r="508" spans="1:121" ht="12.7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  <c r="CL508" s="52"/>
      <c r="CM508" s="52"/>
      <c r="CN508" s="52"/>
      <c r="CO508" s="52"/>
      <c r="CP508" s="52"/>
      <c r="CQ508" s="52"/>
      <c r="CR508" s="52"/>
      <c r="CS508" s="52"/>
      <c r="CT508" s="52"/>
      <c r="CU508" s="52"/>
      <c r="CV508" s="52"/>
      <c r="CW508" s="52"/>
      <c r="CX508" s="52"/>
      <c r="CY508" s="52"/>
      <c r="CZ508" s="52"/>
      <c r="DA508" s="52"/>
      <c r="DB508" s="52"/>
      <c r="DC508" s="52"/>
      <c r="DD508" s="52"/>
      <c r="DE508" s="52"/>
      <c r="DF508" s="52"/>
      <c r="DG508" s="52"/>
      <c r="DH508" s="52"/>
      <c r="DI508" s="52"/>
      <c r="DJ508" s="52"/>
      <c r="DK508" s="52"/>
      <c r="DL508" s="52"/>
      <c r="DM508" s="52"/>
      <c r="DN508" s="52"/>
      <c r="DO508" s="52"/>
      <c r="DP508" s="52"/>
      <c r="DQ508" s="52"/>
    </row>
    <row r="509" spans="1:121" ht="12.7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  <c r="CL509" s="52"/>
      <c r="CM509" s="52"/>
      <c r="CN509" s="52"/>
      <c r="CO509" s="52"/>
      <c r="CP509" s="52"/>
      <c r="CQ509" s="52"/>
      <c r="CR509" s="52"/>
      <c r="CS509" s="52"/>
      <c r="CT509" s="52"/>
      <c r="CU509" s="52"/>
      <c r="CV509" s="52"/>
      <c r="CW509" s="52"/>
      <c r="CX509" s="52"/>
      <c r="CY509" s="52"/>
      <c r="CZ509" s="52"/>
      <c r="DA509" s="52"/>
      <c r="DB509" s="52"/>
      <c r="DC509" s="52"/>
      <c r="DD509" s="52"/>
      <c r="DE509" s="52"/>
      <c r="DF509" s="52"/>
      <c r="DG509" s="52"/>
      <c r="DH509" s="52"/>
      <c r="DI509" s="52"/>
      <c r="DJ509" s="52"/>
      <c r="DK509" s="52"/>
      <c r="DL509" s="52"/>
      <c r="DM509" s="52"/>
      <c r="DN509" s="52"/>
      <c r="DO509" s="52"/>
      <c r="DP509" s="52"/>
      <c r="DQ509" s="52"/>
    </row>
    <row r="510" spans="1:121" ht="12.7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/>
      <c r="CD510" s="52"/>
      <c r="CE510" s="52"/>
      <c r="CF510" s="52"/>
      <c r="CG510" s="52"/>
      <c r="CH510" s="52"/>
      <c r="CI510" s="52"/>
      <c r="CJ510" s="52"/>
      <c r="CK510" s="52"/>
      <c r="CL510" s="52"/>
      <c r="CM510" s="52"/>
      <c r="CN510" s="52"/>
      <c r="CO510" s="52"/>
      <c r="CP510" s="52"/>
      <c r="CQ510" s="52"/>
      <c r="CR510" s="52"/>
      <c r="CS510" s="52"/>
      <c r="CT510" s="52"/>
      <c r="CU510" s="52"/>
      <c r="CV510" s="52"/>
      <c r="CW510" s="52"/>
      <c r="CX510" s="52"/>
      <c r="CY510" s="52"/>
      <c r="CZ510" s="52"/>
      <c r="DA510" s="52"/>
      <c r="DB510" s="52"/>
      <c r="DC510" s="52"/>
      <c r="DD510" s="52"/>
      <c r="DE510" s="52"/>
      <c r="DF510" s="52"/>
      <c r="DG510" s="52"/>
      <c r="DH510" s="52"/>
      <c r="DI510" s="52"/>
      <c r="DJ510" s="52"/>
      <c r="DK510" s="52"/>
      <c r="DL510" s="52"/>
      <c r="DM510" s="52"/>
      <c r="DN510" s="52"/>
      <c r="DO510" s="52"/>
      <c r="DP510" s="52"/>
      <c r="DQ510" s="52"/>
    </row>
    <row r="511" spans="1:121" ht="12.7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  <c r="CQ511" s="52"/>
      <c r="CR511" s="52"/>
      <c r="CS511" s="52"/>
      <c r="CT511" s="52"/>
      <c r="CU511" s="52"/>
      <c r="CV511" s="52"/>
      <c r="CW511" s="52"/>
      <c r="CX511" s="52"/>
      <c r="CY511" s="52"/>
      <c r="CZ511" s="52"/>
      <c r="DA511" s="52"/>
      <c r="DB511" s="52"/>
      <c r="DC511" s="52"/>
      <c r="DD511" s="52"/>
      <c r="DE511" s="52"/>
      <c r="DF511" s="52"/>
      <c r="DG511" s="52"/>
      <c r="DH511" s="52"/>
      <c r="DI511" s="52"/>
      <c r="DJ511" s="52"/>
      <c r="DK511" s="52"/>
      <c r="DL511" s="52"/>
      <c r="DM511" s="52"/>
      <c r="DN511" s="52"/>
      <c r="DO511" s="52"/>
      <c r="DP511" s="52"/>
      <c r="DQ511" s="52"/>
    </row>
    <row r="512" spans="1:121" ht="12.7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/>
      <c r="CD512" s="52"/>
      <c r="CE512" s="52"/>
      <c r="CF512" s="52"/>
      <c r="CG512" s="52"/>
      <c r="CH512" s="52"/>
      <c r="CI512" s="52"/>
      <c r="CJ512" s="52"/>
      <c r="CK512" s="52"/>
      <c r="CL512" s="52"/>
      <c r="CM512" s="52"/>
      <c r="CN512" s="52"/>
      <c r="CO512" s="52"/>
      <c r="CP512" s="52"/>
      <c r="CQ512" s="52"/>
      <c r="CR512" s="52"/>
      <c r="CS512" s="52"/>
      <c r="CT512" s="52"/>
      <c r="CU512" s="52"/>
      <c r="CV512" s="52"/>
      <c r="CW512" s="52"/>
      <c r="CX512" s="52"/>
      <c r="CY512" s="52"/>
      <c r="CZ512" s="52"/>
      <c r="DA512" s="52"/>
      <c r="DB512" s="52"/>
      <c r="DC512" s="52"/>
      <c r="DD512" s="52"/>
      <c r="DE512" s="52"/>
      <c r="DF512" s="52"/>
      <c r="DG512" s="52"/>
      <c r="DH512" s="52"/>
      <c r="DI512" s="52"/>
      <c r="DJ512" s="52"/>
      <c r="DK512" s="52"/>
      <c r="DL512" s="52"/>
      <c r="DM512" s="52"/>
      <c r="DN512" s="52"/>
      <c r="DO512" s="52"/>
      <c r="DP512" s="52"/>
      <c r="DQ512" s="52"/>
    </row>
    <row r="513" spans="1:121" ht="12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  <c r="CQ513" s="52"/>
      <c r="CR513" s="52"/>
      <c r="CS513" s="52"/>
      <c r="CT513" s="52"/>
      <c r="CU513" s="52"/>
      <c r="CV513" s="52"/>
      <c r="CW513" s="52"/>
      <c r="CX513" s="52"/>
      <c r="CY513" s="52"/>
      <c r="CZ513" s="52"/>
      <c r="DA513" s="52"/>
      <c r="DB513" s="52"/>
      <c r="DC513" s="52"/>
      <c r="DD513" s="52"/>
      <c r="DE513" s="52"/>
      <c r="DF513" s="52"/>
      <c r="DG513" s="52"/>
      <c r="DH513" s="52"/>
      <c r="DI513" s="52"/>
      <c r="DJ513" s="52"/>
      <c r="DK513" s="52"/>
      <c r="DL513" s="52"/>
      <c r="DM513" s="52"/>
      <c r="DN513" s="52"/>
      <c r="DO513" s="52"/>
      <c r="DP513" s="52"/>
      <c r="DQ513" s="52"/>
    </row>
    <row r="514" spans="1:121" ht="12.7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/>
      <c r="CD514" s="52"/>
      <c r="CE514" s="52"/>
      <c r="CF514" s="52"/>
      <c r="CG514" s="52"/>
      <c r="CH514" s="52"/>
      <c r="CI514" s="52"/>
      <c r="CJ514" s="52"/>
      <c r="CK514" s="52"/>
      <c r="CL514" s="52"/>
      <c r="CM514" s="52"/>
      <c r="CN514" s="52"/>
      <c r="CO514" s="52"/>
      <c r="CP514" s="52"/>
      <c r="CQ514" s="52"/>
      <c r="CR514" s="52"/>
      <c r="CS514" s="52"/>
      <c r="CT514" s="52"/>
      <c r="CU514" s="52"/>
      <c r="CV514" s="52"/>
      <c r="CW514" s="52"/>
      <c r="CX514" s="52"/>
      <c r="CY514" s="52"/>
      <c r="CZ514" s="52"/>
      <c r="DA514" s="52"/>
      <c r="DB514" s="52"/>
      <c r="DC514" s="52"/>
      <c r="DD514" s="52"/>
      <c r="DE514" s="52"/>
      <c r="DF514" s="52"/>
      <c r="DG514" s="52"/>
      <c r="DH514" s="52"/>
      <c r="DI514" s="52"/>
      <c r="DJ514" s="52"/>
      <c r="DK514" s="52"/>
      <c r="DL514" s="52"/>
      <c r="DM514" s="52"/>
      <c r="DN514" s="52"/>
      <c r="DO514" s="52"/>
      <c r="DP514" s="52"/>
      <c r="DQ514" s="52"/>
    </row>
    <row r="515" spans="1:121" ht="12.7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  <c r="CQ515" s="52"/>
      <c r="CR515" s="52"/>
      <c r="CS515" s="52"/>
      <c r="CT515" s="52"/>
      <c r="CU515" s="52"/>
      <c r="CV515" s="52"/>
      <c r="CW515" s="52"/>
      <c r="CX515" s="52"/>
      <c r="CY515" s="52"/>
      <c r="CZ515" s="52"/>
      <c r="DA515" s="52"/>
      <c r="DB515" s="52"/>
      <c r="DC515" s="52"/>
      <c r="DD515" s="52"/>
      <c r="DE515" s="52"/>
      <c r="DF515" s="52"/>
      <c r="DG515" s="52"/>
      <c r="DH515" s="52"/>
      <c r="DI515" s="52"/>
      <c r="DJ515" s="52"/>
      <c r="DK515" s="52"/>
      <c r="DL515" s="52"/>
      <c r="DM515" s="52"/>
      <c r="DN515" s="52"/>
      <c r="DO515" s="52"/>
      <c r="DP515" s="52"/>
      <c r="DQ515" s="52"/>
    </row>
    <row r="516" spans="1:121" ht="12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  <c r="CQ516" s="52"/>
      <c r="CR516" s="52"/>
      <c r="CS516" s="52"/>
      <c r="CT516" s="52"/>
      <c r="CU516" s="52"/>
      <c r="CV516" s="52"/>
      <c r="CW516" s="52"/>
      <c r="CX516" s="52"/>
      <c r="CY516" s="52"/>
      <c r="CZ516" s="52"/>
      <c r="DA516" s="52"/>
      <c r="DB516" s="52"/>
      <c r="DC516" s="52"/>
      <c r="DD516" s="52"/>
      <c r="DE516" s="52"/>
      <c r="DF516" s="52"/>
      <c r="DG516" s="52"/>
      <c r="DH516" s="52"/>
      <c r="DI516" s="52"/>
      <c r="DJ516" s="52"/>
      <c r="DK516" s="52"/>
      <c r="DL516" s="52"/>
      <c r="DM516" s="52"/>
      <c r="DN516" s="52"/>
      <c r="DO516" s="52"/>
      <c r="DP516" s="52"/>
      <c r="DQ516" s="52"/>
    </row>
    <row r="517" spans="1:121" ht="12.7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  <c r="CU517" s="52"/>
      <c r="CV517" s="52"/>
      <c r="CW517" s="52"/>
      <c r="CX517" s="52"/>
      <c r="CY517" s="52"/>
      <c r="CZ517" s="52"/>
      <c r="DA517" s="52"/>
      <c r="DB517" s="52"/>
      <c r="DC517" s="52"/>
      <c r="DD517" s="52"/>
      <c r="DE517" s="52"/>
      <c r="DF517" s="52"/>
      <c r="DG517" s="52"/>
      <c r="DH517" s="52"/>
      <c r="DI517" s="52"/>
      <c r="DJ517" s="52"/>
      <c r="DK517" s="52"/>
      <c r="DL517" s="52"/>
      <c r="DM517" s="52"/>
      <c r="DN517" s="52"/>
      <c r="DO517" s="52"/>
      <c r="DP517" s="52"/>
      <c r="DQ517" s="52"/>
    </row>
    <row r="518" spans="1:121" ht="12.7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  <c r="CU518" s="52"/>
      <c r="CV518" s="52"/>
      <c r="CW518" s="52"/>
      <c r="CX518" s="52"/>
      <c r="CY518" s="52"/>
      <c r="CZ518" s="52"/>
      <c r="DA518" s="52"/>
      <c r="DB518" s="52"/>
      <c r="DC518" s="52"/>
      <c r="DD518" s="52"/>
      <c r="DE518" s="52"/>
      <c r="DF518" s="52"/>
      <c r="DG518" s="52"/>
      <c r="DH518" s="52"/>
      <c r="DI518" s="52"/>
      <c r="DJ518" s="52"/>
      <c r="DK518" s="52"/>
      <c r="DL518" s="52"/>
      <c r="DM518" s="52"/>
      <c r="DN518" s="52"/>
      <c r="DO518" s="52"/>
      <c r="DP518" s="52"/>
      <c r="DQ518" s="52"/>
    </row>
    <row r="519" spans="1:121" ht="12.7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  <c r="CU519" s="52"/>
      <c r="CV519" s="52"/>
      <c r="CW519" s="52"/>
      <c r="CX519" s="52"/>
      <c r="CY519" s="52"/>
      <c r="CZ519" s="52"/>
      <c r="DA519" s="52"/>
      <c r="DB519" s="52"/>
      <c r="DC519" s="52"/>
      <c r="DD519" s="52"/>
      <c r="DE519" s="52"/>
      <c r="DF519" s="52"/>
      <c r="DG519" s="52"/>
      <c r="DH519" s="52"/>
      <c r="DI519" s="52"/>
      <c r="DJ519" s="52"/>
      <c r="DK519" s="52"/>
      <c r="DL519" s="52"/>
      <c r="DM519" s="52"/>
      <c r="DN519" s="52"/>
      <c r="DO519" s="52"/>
      <c r="DP519" s="52"/>
      <c r="DQ519" s="52"/>
    </row>
    <row r="520" spans="1:121" ht="12.7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  <c r="CQ520" s="52"/>
      <c r="CR520" s="52"/>
      <c r="CS520" s="52"/>
      <c r="CT520" s="52"/>
      <c r="CU520" s="52"/>
      <c r="CV520" s="52"/>
      <c r="CW520" s="52"/>
      <c r="CX520" s="52"/>
      <c r="CY520" s="52"/>
      <c r="CZ520" s="52"/>
      <c r="DA520" s="52"/>
      <c r="DB520" s="52"/>
      <c r="DC520" s="52"/>
      <c r="DD520" s="52"/>
      <c r="DE520" s="52"/>
      <c r="DF520" s="52"/>
      <c r="DG520" s="52"/>
      <c r="DH520" s="52"/>
      <c r="DI520" s="52"/>
      <c r="DJ520" s="52"/>
      <c r="DK520" s="52"/>
      <c r="DL520" s="52"/>
      <c r="DM520" s="52"/>
      <c r="DN520" s="52"/>
      <c r="DO520" s="52"/>
      <c r="DP520" s="52"/>
      <c r="DQ520" s="52"/>
    </row>
    <row r="521" spans="1:121" ht="12.7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  <c r="CU521" s="52"/>
      <c r="CV521" s="52"/>
      <c r="CW521" s="52"/>
      <c r="CX521" s="52"/>
      <c r="CY521" s="52"/>
      <c r="CZ521" s="52"/>
      <c r="DA521" s="52"/>
      <c r="DB521" s="52"/>
      <c r="DC521" s="52"/>
      <c r="DD521" s="52"/>
      <c r="DE521" s="52"/>
      <c r="DF521" s="52"/>
      <c r="DG521" s="52"/>
      <c r="DH521" s="52"/>
      <c r="DI521" s="52"/>
      <c r="DJ521" s="52"/>
      <c r="DK521" s="52"/>
      <c r="DL521" s="52"/>
      <c r="DM521" s="52"/>
      <c r="DN521" s="52"/>
      <c r="DO521" s="52"/>
      <c r="DP521" s="52"/>
      <c r="DQ521" s="52"/>
    </row>
    <row r="522" spans="1:121" ht="12.7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  <c r="CQ522" s="52"/>
      <c r="CR522" s="52"/>
      <c r="CS522" s="52"/>
      <c r="CT522" s="52"/>
      <c r="CU522" s="52"/>
      <c r="CV522" s="52"/>
      <c r="CW522" s="52"/>
      <c r="CX522" s="52"/>
      <c r="CY522" s="52"/>
      <c r="CZ522" s="52"/>
      <c r="DA522" s="52"/>
      <c r="DB522" s="52"/>
      <c r="DC522" s="52"/>
      <c r="DD522" s="52"/>
      <c r="DE522" s="52"/>
      <c r="DF522" s="52"/>
      <c r="DG522" s="52"/>
      <c r="DH522" s="52"/>
      <c r="DI522" s="52"/>
      <c r="DJ522" s="52"/>
      <c r="DK522" s="52"/>
      <c r="DL522" s="52"/>
      <c r="DM522" s="52"/>
      <c r="DN522" s="52"/>
      <c r="DO522" s="52"/>
      <c r="DP522" s="52"/>
      <c r="DQ522" s="52"/>
    </row>
    <row r="523" spans="1:121" ht="12.7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  <c r="CU523" s="52"/>
      <c r="CV523" s="52"/>
      <c r="CW523" s="52"/>
      <c r="CX523" s="52"/>
      <c r="CY523" s="52"/>
      <c r="CZ523" s="52"/>
      <c r="DA523" s="52"/>
      <c r="DB523" s="52"/>
      <c r="DC523" s="52"/>
      <c r="DD523" s="52"/>
      <c r="DE523" s="52"/>
      <c r="DF523" s="52"/>
      <c r="DG523" s="52"/>
      <c r="DH523" s="52"/>
      <c r="DI523" s="52"/>
      <c r="DJ523" s="52"/>
      <c r="DK523" s="52"/>
      <c r="DL523" s="52"/>
      <c r="DM523" s="52"/>
      <c r="DN523" s="52"/>
      <c r="DO523" s="52"/>
      <c r="DP523" s="52"/>
      <c r="DQ523" s="52"/>
    </row>
    <row r="524" spans="1:121" ht="12.7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52"/>
      <c r="DP524" s="52"/>
      <c r="DQ524" s="52"/>
    </row>
    <row r="525" spans="1:121" ht="12.7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  <c r="CU525" s="52"/>
      <c r="CV525" s="52"/>
      <c r="CW525" s="52"/>
      <c r="CX525" s="52"/>
      <c r="CY525" s="52"/>
      <c r="CZ525" s="52"/>
      <c r="DA525" s="52"/>
      <c r="DB525" s="52"/>
      <c r="DC525" s="52"/>
      <c r="DD525" s="52"/>
      <c r="DE525" s="52"/>
      <c r="DF525" s="52"/>
      <c r="DG525" s="52"/>
      <c r="DH525" s="52"/>
      <c r="DI525" s="52"/>
      <c r="DJ525" s="52"/>
      <c r="DK525" s="52"/>
      <c r="DL525" s="52"/>
      <c r="DM525" s="52"/>
      <c r="DN525" s="52"/>
      <c r="DO525" s="52"/>
      <c r="DP525" s="52"/>
      <c r="DQ525" s="52"/>
    </row>
    <row r="526" spans="1:121" ht="12.7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  <c r="CQ526" s="52"/>
      <c r="CR526" s="52"/>
      <c r="CS526" s="52"/>
      <c r="CT526" s="52"/>
      <c r="CU526" s="52"/>
      <c r="CV526" s="52"/>
      <c r="CW526" s="52"/>
      <c r="CX526" s="52"/>
      <c r="CY526" s="52"/>
      <c r="CZ526" s="52"/>
      <c r="DA526" s="52"/>
      <c r="DB526" s="52"/>
      <c r="DC526" s="52"/>
      <c r="DD526" s="52"/>
      <c r="DE526" s="52"/>
      <c r="DF526" s="52"/>
      <c r="DG526" s="52"/>
      <c r="DH526" s="52"/>
      <c r="DI526" s="52"/>
      <c r="DJ526" s="52"/>
      <c r="DK526" s="52"/>
      <c r="DL526" s="52"/>
      <c r="DM526" s="52"/>
      <c r="DN526" s="52"/>
      <c r="DO526" s="52"/>
      <c r="DP526" s="52"/>
      <c r="DQ526" s="52"/>
    </row>
    <row r="527" spans="1:121" ht="12.7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</row>
    <row r="528" spans="1:121" ht="12.7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  <c r="CQ528" s="52"/>
      <c r="CR528" s="52"/>
      <c r="CS528" s="52"/>
      <c r="CT528" s="52"/>
      <c r="CU528" s="52"/>
      <c r="CV528" s="52"/>
      <c r="CW528" s="52"/>
      <c r="CX528" s="52"/>
      <c r="CY528" s="52"/>
      <c r="CZ528" s="52"/>
      <c r="DA528" s="52"/>
      <c r="DB528" s="52"/>
      <c r="DC528" s="52"/>
      <c r="DD528" s="52"/>
      <c r="DE528" s="52"/>
      <c r="DF528" s="52"/>
      <c r="DG528" s="52"/>
      <c r="DH528" s="52"/>
      <c r="DI528" s="52"/>
      <c r="DJ528" s="52"/>
      <c r="DK528" s="52"/>
      <c r="DL528" s="52"/>
      <c r="DM528" s="52"/>
      <c r="DN528" s="52"/>
      <c r="DO528" s="52"/>
      <c r="DP528" s="52"/>
      <c r="DQ528" s="52"/>
    </row>
    <row r="529" spans="1:121" ht="12.7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  <c r="CQ529" s="52"/>
      <c r="CR529" s="52"/>
      <c r="CS529" s="52"/>
      <c r="CT529" s="52"/>
      <c r="CU529" s="52"/>
      <c r="CV529" s="52"/>
      <c r="CW529" s="52"/>
      <c r="CX529" s="52"/>
      <c r="CY529" s="52"/>
      <c r="CZ529" s="52"/>
      <c r="DA529" s="52"/>
      <c r="DB529" s="52"/>
      <c r="DC529" s="52"/>
      <c r="DD529" s="52"/>
      <c r="DE529" s="52"/>
      <c r="DF529" s="52"/>
      <c r="DG529" s="52"/>
      <c r="DH529" s="52"/>
      <c r="DI529" s="52"/>
      <c r="DJ529" s="52"/>
      <c r="DK529" s="52"/>
      <c r="DL529" s="52"/>
      <c r="DM529" s="52"/>
      <c r="DN529" s="52"/>
      <c r="DO529" s="52"/>
      <c r="DP529" s="52"/>
      <c r="DQ529" s="52"/>
    </row>
    <row r="530" spans="1:121" ht="12.7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2"/>
      <c r="CG530" s="52"/>
      <c r="CH530" s="52"/>
      <c r="CI530" s="52"/>
      <c r="CJ530" s="52"/>
      <c r="CK530" s="52"/>
      <c r="CL530" s="52"/>
      <c r="CM530" s="52"/>
      <c r="CN530" s="52"/>
      <c r="CO530" s="52"/>
      <c r="CP530" s="52"/>
      <c r="CQ530" s="52"/>
      <c r="CR530" s="52"/>
      <c r="CS530" s="52"/>
      <c r="CT530" s="52"/>
      <c r="CU530" s="52"/>
      <c r="CV530" s="52"/>
      <c r="CW530" s="52"/>
      <c r="CX530" s="52"/>
      <c r="CY530" s="52"/>
      <c r="CZ530" s="52"/>
      <c r="DA530" s="52"/>
      <c r="DB530" s="52"/>
      <c r="DC530" s="52"/>
      <c r="DD530" s="52"/>
      <c r="DE530" s="52"/>
      <c r="DF530" s="52"/>
      <c r="DG530" s="52"/>
      <c r="DH530" s="52"/>
      <c r="DI530" s="52"/>
      <c r="DJ530" s="52"/>
      <c r="DK530" s="52"/>
      <c r="DL530" s="52"/>
      <c r="DM530" s="52"/>
      <c r="DN530" s="52"/>
      <c r="DO530" s="52"/>
      <c r="DP530" s="52"/>
      <c r="DQ530" s="52"/>
    </row>
    <row r="531" spans="1:121" ht="12.7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  <c r="CU531" s="52"/>
      <c r="CV531" s="52"/>
      <c r="CW531" s="52"/>
      <c r="CX531" s="52"/>
      <c r="CY531" s="52"/>
      <c r="CZ531" s="52"/>
      <c r="DA531" s="52"/>
      <c r="DB531" s="52"/>
      <c r="DC531" s="52"/>
      <c r="DD531" s="52"/>
      <c r="DE531" s="52"/>
      <c r="DF531" s="52"/>
      <c r="DG531" s="52"/>
      <c r="DH531" s="52"/>
      <c r="DI531" s="52"/>
      <c r="DJ531" s="52"/>
      <c r="DK531" s="52"/>
      <c r="DL531" s="52"/>
      <c r="DM531" s="52"/>
      <c r="DN531" s="52"/>
      <c r="DO531" s="52"/>
      <c r="DP531" s="52"/>
      <c r="DQ531" s="52"/>
    </row>
    <row r="532" spans="1:121" ht="12.7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  <c r="CA532" s="52"/>
      <c r="CB532" s="52"/>
      <c r="CC532" s="52"/>
      <c r="CD532" s="52"/>
      <c r="CE532" s="52"/>
      <c r="CF532" s="52"/>
      <c r="CG532" s="52"/>
      <c r="CH532" s="52"/>
      <c r="CI532" s="52"/>
      <c r="CJ532" s="52"/>
      <c r="CK532" s="52"/>
      <c r="CL532" s="52"/>
      <c r="CM532" s="52"/>
      <c r="CN532" s="52"/>
      <c r="CO532" s="52"/>
      <c r="CP532" s="52"/>
      <c r="CQ532" s="52"/>
      <c r="CR532" s="52"/>
      <c r="CS532" s="52"/>
      <c r="CT532" s="52"/>
      <c r="CU532" s="52"/>
      <c r="CV532" s="52"/>
      <c r="CW532" s="52"/>
      <c r="CX532" s="52"/>
      <c r="CY532" s="52"/>
      <c r="CZ532" s="52"/>
      <c r="DA532" s="52"/>
      <c r="DB532" s="52"/>
      <c r="DC532" s="52"/>
      <c r="DD532" s="52"/>
      <c r="DE532" s="52"/>
      <c r="DF532" s="52"/>
      <c r="DG532" s="52"/>
      <c r="DH532" s="52"/>
      <c r="DI532" s="52"/>
      <c r="DJ532" s="52"/>
      <c r="DK532" s="52"/>
      <c r="DL532" s="52"/>
      <c r="DM532" s="52"/>
      <c r="DN532" s="52"/>
      <c r="DO532" s="52"/>
      <c r="DP532" s="52"/>
      <c r="DQ532" s="52"/>
    </row>
    <row r="533" spans="1:121" ht="12.7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/>
      <c r="CD533" s="52"/>
      <c r="CE533" s="52"/>
      <c r="CF533" s="52"/>
      <c r="CG533" s="52"/>
      <c r="CH533" s="52"/>
      <c r="CI533" s="52"/>
      <c r="CJ533" s="52"/>
      <c r="CK533" s="52"/>
      <c r="CL533" s="52"/>
      <c r="CM533" s="52"/>
      <c r="CN533" s="52"/>
      <c r="CO533" s="52"/>
      <c r="CP533" s="52"/>
      <c r="CQ533" s="52"/>
      <c r="CR533" s="52"/>
      <c r="CS533" s="52"/>
      <c r="CT533" s="52"/>
      <c r="CU533" s="52"/>
      <c r="CV533" s="52"/>
      <c r="CW533" s="52"/>
      <c r="CX533" s="52"/>
      <c r="CY533" s="52"/>
      <c r="CZ533" s="52"/>
      <c r="DA533" s="52"/>
      <c r="DB533" s="52"/>
      <c r="DC533" s="52"/>
      <c r="DD533" s="52"/>
      <c r="DE533" s="52"/>
      <c r="DF533" s="52"/>
      <c r="DG533" s="52"/>
      <c r="DH533" s="52"/>
      <c r="DI533" s="52"/>
      <c r="DJ533" s="52"/>
      <c r="DK533" s="52"/>
      <c r="DL533" s="52"/>
      <c r="DM533" s="52"/>
      <c r="DN533" s="52"/>
      <c r="DO533" s="52"/>
      <c r="DP533" s="52"/>
      <c r="DQ533" s="52"/>
    </row>
    <row r="534" spans="1:121" ht="12.7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52"/>
      <c r="CJ534" s="52"/>
      <c r="CK534" s="52"/>
      <c r="CL534" s="52"/>
      <c r="CM534" s="52"/>
      <c r="CN534" s="52"/>
      <c r="CO534" s="52"/>
      <c r="CP534" s="52"/>
      <c r="CQ534" s="52"/>
      <c r="CR534" s="52"/>
      <c r="CS534" s="52"/>
      <c r="CT534" s="52"/>
      <c r="CU534" s="52"/>
      <c r="CV534" s="52"/>
      <c r="CW534" s="52"/>
      <c r="CX534" s="52"/>
      <c r="CY534" s="52"/>
      <c r="CZ534" s="52"/>
      <c r="DA534" s="52"/>
      <c r="DB534" s="52"/>
      <c r="DC534" s="52"/>
      <c r="DD534" s="52"/>
      <c r="DE534" s="52"/>
      <c r="DF534" s="52"/>
      <c r="DG534" s="52"/>
      <c r="DH534" s="52"/>
      <c r="DI534" s="52"/>
      <c r="DJ534" s="52"/>
      <c r="DK534" s="52"/>
      <c r="DL534" s="52"/>
      <c r="DM534" s="52"/>
      <c r="DN534" s="52"/>
      <c r="DO534" s="52"/>
      <c r="DP534" s="52"/>
      <c r="DQ534" s="52"/>
    </row>
    <row r="535" spans="1:121" ht="12.7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/>
      <c r="CD535" s="52"/>
      <c r="CE535" s="52"/>
      <c r="CF535" s="52"/>
      <c r="CG535" s="52"/>
      <c r="CH535" s="52"/>
      <c r="CI535" s="52"/>
      <c r="CJ535" s="52"/>
      <c r="CK535" s="52"/>
      <c r="CL535" s="52"/>
      <c r="CM535" s="52"/>
      <c r="CN535" s="52"/>
      <c r="CO535" s="52"/>
      <c r="CP535" s="52"/>
      <c r="CQ535" s="52"/>
      <c r="CR535" s="52"/>
      <c r="CS535" s="52"/>
      <c r="CT535" s="52"/>
      <c r="CU535" s="52"/>
      <c r="CV535" s="52"/>
      <c r="CW535" s="52"/>
      <c r="CX535" s="52"/>
      <c r="CY535" s="52"/>
      <c r="CZ535" s="52"/>
      <c r="DA535" s="52"/>
      <c r="DB535" s="52"/>
      <c r="DC535" s="52"/>
      <c r="DD535" s="52"/>
      <c r="DE535" s="52"/>
      <c r="DF535" s="52"/>
      <c r="DG535" s="52"/>
      <c r="DH535" s="52"/>
      <c r="DI535" s="52"/>
      <c r="DJ535" s="52"/>
      <c r="DK535" s="52"/>
      <c r="DL535" s="52"/>
      <c r="DM535" s="52"/>
      <c r="DN535" s="52"/>
      <c r="DO535" s="52"/>
      <c r="DP535" s="52"/>
      <c r="DQ535" s="52"/>
    </row>
    <row r="536" spans="1:121" ht="12.7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  <c r="CA536" s="52"/>
      <c r="CB536" s="52"/>
      <c r="CC536" s="52"/>
      <c r="CD536" s="52"/>
      <c r="CE536" s="52"/>
      <c r="CF536" s="52"/>
      <c r="CG536" s="52"/>
      <c r="CH536" s="52"/>
      <c r="CI536" s="52"/>
      <c r="CJ536" s="52"/>
      <c r="CK536" s="52"/>
      <c r="CL536" s="52"/>
      <c r="CM536" s="52"/>
      <c r="CN536" s="52"/>
      <c r="CO536" s="52"/>
      <c r="CP536" s="52"/>
      <c r="CQ536" s="52"/>
      <c r="CR536" s="52"/>
      <c r="CS536" s="52"/>
      <c r="CT536" s="52"/>
      <c r="CU536" s="52"/>
      <c r="CV536" s="52"/>
      <c r="CW536" s="52"/>
      <c r="CX536" s="52"/>
      <c r="CY536" s="52"/>
      <c r="CZ536" s="52"/>
      <c r="DA536" s="52"/>
      <c r="DB536" s="52"/>
      <c r="DC536" s="52"/>
      <c r="DD536" s="52"/>
      <c r="DE536" s="52"/>
      <c r="DF536" s="52"/>
      <c r="DG536" s="52"/>
      <c r="DH536" s="52"/>
      <c r="DI536" s="52"/>
      <c r="DJ536" s="52"/>
      <c r="DK536" s="52"/>
      <c r="DL536" s="52"/>
      <c r="DM536" s="52"/>
      <c r="DN536" s="52"/>
      <c r="DO536" s="52"/>
      <c r="DP536" s="52"/>
      <c r="DQ536" s="52"/>
    </row>
    <row r="537" spans="1:121" ht="12.7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/>
      <c r="CD537" s="52"/>
      <c r="CE537" s="52"/>
      <c r="CF537" s="52"/>
      <c r="CG537" s="52"/>
      <c r="CH537" s="52"/>
      <c r="CI537" s="52"/>
      <c r="CJ537" s="52"/>
      <c r="CK537" s="52"/>
      <c r="CL537" s="52"/>
      <c r="CM537" s="52"/>
      <c r="CN537" s="52"/>
      <c r="CO537" s="52"/>
      <c r="CP537" s="52"/>
      <c r="CQ537" s="52"/>
      <c r="CR537" s="52"/>
      <c r="CS537" s="52"/>
      <c r="CT537" s="52"/>
      <c r="CU537" s="52"/>
      <c r="CV537" s="52"/>
      <c r="CW537" s="52"/>
      <c r="CX537" s="52"/>
      <c r="CY537" s="52"/>
      <c r="CZ537" s="52"/>
      <c r="DA537" s="52"/>
      <c r="DB537" s="52"/>
      <c r="DC537" s="52"/>
      <c r="DD537" s="52"/>
      <c r="DE537" s="52"/>
      <c r="DF537" s="52"/>
      <c r="DG537" s="52"/>
      <c r="DH537" s="52"/>
      <c r="DI537" s="52"/>
      <c r="DJ537" s="52"/>
      <c r="DK537" s="52"/>
      <c r="DL537" s="52"/>
      <c r="DM537" s="52"/>
      <c r="DN537" s="52"/>
      <c r="DO537" s="52"/>
      <c r="DP537" s="52"/>
      <c r="DQ537" s="52"/>
    </row>
    <row r="538" spans="1:121" ht="12.7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  <c r="CA538" s="52"/>
      <c r="CB538" s="52"/>
      <c r="CC538" s="52"/>
      <c r="CD538" s="52"/>
      <c r="CE538" s="52"/>
      <c r="CF538" s="52"/>
      <c r="CG538" s="52"/>
      <c r="CH538" s="52"/>
      <c r="CI538" s="52"/>
      <c r="CJ538" s="52"/>
      <c r="CK538" s="52"/>
      <c r="CL538" s="52"/>
      <c r="CM538" s="52"/>
      <c r="CN538" s="52"/>
      <c r="CO538" s="52"/>
      <c r="CP538" s="52"/>
      <c r="CQ538" s="52"/>
      <c r="CR538" s="52"/>
      <c r="CS538" s="52"/>
      <c r="CT538" s="52"/>
      <c r="CU538" s="52"/>
      <c r="CV538" s="52"/>
      <c r="CW538" s="52"/>
      <c r="CX538" s="52"/>
      <c r="CY538" s="52"/>
      <c r="CZ538" s="52"/>
      <c r="DA538" s="52"/>
      <c r="DB538" s="52"/>
      <c r="DC538" s="52"/>
      <c r="DD538" s="52"/>
      <c r="DE538" s="52"/>
      <c r="DF538" s="52"/>
      <c r="DG538" s="52"/>
      <c r="DH538" s="52"/>
      <c r="DI538" s="52"/>
      <c r="DJ538" s="52"/>
      <c r="DK538" s="52"/>
      <c r="DL538" s="52"/>
      <c r="DM538" s="52"/>
      <c r="DN538" s="52"/>
      <c r="DO538" s="52"/>
      <c r="DP538" s="52"/>
      <c r="DQ538" s="52"/>
    </row>
    <row r="539" spans="1:121" ht="12.7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/>
      <c r="CD539" s="52"/>
      <c r="CE539" s="52"/>
      <c r="CF539" s="52"/>
      <c r="CG539" s="52"/>
      <c r="CH539" s="52"/>
      <c r="CI539" s="52"/>
      <c r="CJ539" s="52"/>
      <c r="CK539" s="52"/>
      <c r="CL539" s="52"/>
      <c r="CM539" s="52"/>
      <c r="CN539" s="52"/>
      <c r="CO539" s="52"/>
      <c r="CP539" s="52"/>
      <c r="CQ539" s="52"/>
      <c r="CR539" s="52"/>
      <c r="CS539" s="52"/>
      <c r="CT539" s="52"/>
      <c r="CU539" s="52"/>
      <c r="CV539" s="52"/>
      <c r="CW539" s="52"/>
      <c r="CX539" s="52"/>
      <c r="CY539" s="52"/>
      <c r="CZ539" s="52"/>
      <c r="DA539" s="52"/>
      <c r="DB539" s="52"/>
      <c r="DC539" s="52"/>
      <c r="DD539" s="52"/>
      <c r="DE539" s="52"/>
      <c r="DF539" s="52"/>
      <c r="DG539" s="52"/>
      <c r="DH539" s="52"/>
      <c r="DI539" s="52"/>
      <c r="DJ539" s="52"/>
      <c r="DK539" s="52"/>
      <c r="DL539" s="52"/>
      <c r="DM539" s="52"/>
      <c r="DN539" s="52"/>
      <c r="DO539" s="52"/>
      <c r="DP539" s="52"/>
      <c r="DQ539" s="52"/>
    </row>
    <row r="540" spans="1:121" ht="12.7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  <c r="CA540" s="52"/>
      <c r="CB540" s="52"/>
      <c r="CC540" s="52"/>
      <c r="CD540" s="52"/>
      <c r="CE540" s="52"/>
      <c r="CF540" s="52"/>
      <c r="CG540" s="52"/>
      <c r="CH540" s="52"/>
      <c r="CI540" s="52"/>
      <c r="CJ540" s="52"/>
      <c r="CK540" s="52"/>
      <c r="CL540" s="52"/>
      <c r="CM540" s="52"/>
      <c r="CN540" s="52"/>
      <c r="CO540" s="52"/>
      <c r="CP540" s="52"/>
      <c r="CQ540" s="52"/>
      <c r="CR540" s="52"/>
      <c r="CS540" s="52"/>
      <c r="CT540" s="52"/>
      <c r="CU540" s="52"/>
      <c r="CV540" s="52"/>
      <c r="CW540" s="52"/>
      <c r="CX540" s="52"/>
      <c r="CY540" s="52"/>
      <c r="CZ540" s="52"/>
      <c r="DA540" s="52"/>
      <c r="DB540" s="52"/>
      <c r="DC540" s="52"/>
      <c r="DD540" s="52"/>
      <c r="DE540" s="52"/>
      <c r="DF540" s="52"/>
      <c r="DG540" s="52"/>
      <c r="DH540" s="52"/>
      <c r="DI540" s="52"/>
      <c r="DJ540" s="52"/>
      <c r="DK540" s="52"/>
      <c r="DL540" s="52"/>
      <c r="DM540" s="52"/>
      <c r="DN540" s="52"/>
      <c r="DO540" s="52"/>
      <c r="DP540" s="52"/>
      <c r="DQ540" s="52"/>
    </row>
    <row r="541" spans="1:121" ht="12.7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/>
      <c r="CD541" s="52"/>
      <c r="CE541" s="52"/>
      <c r="CF541" s="52"/>
      <c r="CG541" s="52"/>
      <c r="CH541" s="52"/>
      <c r="CI541" s="52"/>
      <c r="CJ541" s="52"/>
      <c r="CK541" s="52"/>
      <c r="CL541" s="52"/>
      <c r="CM541" s="52"/>
      <c r="CN541" s="52"/>
      <c r="CO541" s="52"/>
      <c r="CP541" s="52"/>
      <c r="CQ541" s="52"/>
      <c r="CR541" s="52"/>
      <c r="CS541" s="52"/>
      <c r="CT541" s="52"/>
      <c r="CU541" s="52"/>
      <c r="CV541" s="52"/>
      <c r="CW541" s="52"/>
      <c r="CX541" s="52"/>
      <c r="CY541" s="52"/>
      <c r="CZ541" s="52"/>
      <c r="DA541" s="52"/>
      <c r="DB541" s="52"/>
      <c r="DC541" s="52"/>
      <c r="DD541" s="52"/>
      <c r="DE541" s="52"/>
      <c r="DF541" s="52"/>
      <c r="DG541" s="52"/>
      <c r="DH541" s="52"/>
      <c r="DI541" s="52"/>
      <c r="DJ541" s="52"/>
      <c r="DK541" s="52"/>
      <c r="DL541" s="52"/>
      <c r="DM541" s="52"/>
      <c r="DN541" s="52"/>
      <c r="DO541" s="52"/>
      <c r="DP541" s="52"/>
      <c r="DQ541" s="52"/>
    </row>
    <row r="542" spans="1:121" ht="12.7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/>
      <c r="CD542" s="52"/>
      <c r="CE542" s="52"/>
      <c r="CF542" s="52"/>
      <c r="CG542" s="52"/>
      <c r="CH542" s="52"/>
      <c r="CI542" s="52"/>
      <c r="CJ542" s="52"/>
      <c r="CK542" s="52"/>
      <c r="CL542" s="52"/>
      <c r="CM542" s="52"/>
      <c r="CN542" s="52"/>
      <c r="CO542" s="52"/>
      <c r="CP542" s="52"/>
      <c r="CQ542" s="52"/>
      <c r="CR542" s="52"/>
      <c r="CS542" s="52"/>
      <c r="CT542" s="52"/>
      <c r="CU542" s="52"/>
      <c r="CV542" s="52"/>
      <c r="CW542" s="52"/>
      <c r="CX542" s="52"/>
      <c r="CY542" s="52"/>
      <c r="CZ542" s="52"/>
      <c r="DA542" s="52"/>
      <c r="DB542" s="52"/>
      <c r="DC542" s="52"/>
      <c r="DD542" s="52"/>
      <c r="DE542" s="52"/>
      <c r="DF542" s="52"/>
      <c r="DG542" s="52"/>
      <c r="DH542" s="52"/>
      <c r="DI542" s="52"/>
      <c r="DJ542" s="52"/>
      <c r="DK542" s="52"/>
      <c r="DL542" s="52"/>
      <c r="DM542" s="52"/>
      <c r="DN542" s="52"/>
      <c r="DO542" s="52"/>
      <c r="DP542" s="52"/>
      <c r="DQ542" s="52"/>
    </row>
    <row r="543" spans="1:121" ht="12.7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/>
      <c r="CD543" s="52"/>
      <c r="CE543" s="52"/>
      <c r="CF543" s="52"/>
      <c r="CG543" s="52"/>
      <c r="CH543" s="52"/>
      <c r="CI543" s="52"/>
      <c r="CJ543" s="52"/>
      <c r="CK543" s="52"/>
      <c r="CL543" s="52"/>
      <c r="CM543" s="52"/>
      <c r="CN543" s="52"/>
      <c r="CO543" s="52"/>
      <c r="CP543" s="52"/>
      <c r="CQ543" s="52"/>
      <c r="CR543" s="52"/>
      <c r="CS543" s="52"/>
      <c r="CT543" s="52"/>
      <c r="CU543" s="52"/>
      <c r="CV543" s="52"/>
      <c r="CW543" s="52"/>
      <c r="CX543" s="52"/>
      <c r="CY543" s="52"/>
      <c r="CZ543" s="52"/>
      <c r="DA543" s="52"/>
      <c r="DB543" s="52"/>
      <c r="DC543" s="52"/>
      <c r="DD543" s="52"/>
      <c r="DE543" s="52"/>
      <c r="DF543" s="52"/>
      <c r="DG543" s="52"/>
      <c r="DH543" s="52"/>
      <c r="DI543" s="52"/>
      <c r="DJ543" s="52"/>
      <c r="DK543" s="52"/>
      <c r="DL543" s="52"/>
      <c r="DM543" s="52"/>
      <c r="DN543" s="52"/>
      <c r="DO543" s="52"/>
      <c r="DP543" s="52"/>
      <c r="DQ543" s="52"/>
    </row>
    <row r="544" spans="1:121" ht="12.7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  <c r="CA544" s="52"/>
      <c r="CB544" s="52"/>
      <c r="CC544" s="52"/>
      <c r="CD544" s="52"/>
      <c r="CE544" s="52"/>
      <c r="CF544" s="52"/>
      <c r="CG544" s="52"/>
      <c r="CH544" s="52"/>
      <c r="CI544" s="52"/>
      <c r="CJ544" s="52"/>
      <c r="CK544" s="52"/>
      <c r="CL544" s="52"/>
      <c r="CM544" s="52"/>
      <c r="CN544" s="52"/>
      <c r="CO544" s="52"/>
      <c r="CP544" s="52"/>
      <c r="CQ544" s="52"/>
      <c r="CR544" s="52"/>
      <c r="CS544" s="52"/>
      <c r="CT544" s="52"/>
      <c r="CU544" s="52"/>
      <c r="CV544" s="52"/>
      <c r="CW544" s="52"/>
      <c r="CX544" s="52"/>
      <c r="CY544" s="52"/>
      <c r="CZ544" s="52"/>
      <c r="DA544" s="52"/>
      <c r="DB544" s="52"/>
      <c r="DC544" s="52"/>
      <c r="DD544" s="52"/>
      <c r="DE544" s="52"/>
      <c r="DF544" s="52"/>
      <c r="DG544" s="52"/>
      <c r="DH544" s="52"/>
      <c r="DI544" s="52"/>
      <c r="DJ544" s="52"/>
      <c r="DK544" s="52"/>
      <c r="DL544" s="52"/>
      <c r="DM544" s="52"/>
      <c r="DN544" s="52"/>
      <c r="DO544" s="52"/>
      <c r="DP544" s="52"/>
      <c r="DQ544" s="52"/>
    </row>
    <row r="545" spans="1:121" ht="12.7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  <c r="CA545" s="52"/>
      <c r="CB545" s="52"/>
      <c r="CC545" s="52"/>
      <c r="CD545" s="52"/>
      <c r="CE545" s="52"/>
      <c r="CF545" s="52"/>
      <c r="CG545" s="52"/>
      <c r="CH545" s="52"/>
      <c r="CI545" s="52"/>
      <c r="CJ545" s="52"/>
      <c r="CK545" s="52"/>
      <c r="CL545" s="52"/>
      <c r="CM545" s="52"/>
      <c r="CN545" s="52"/>
      <c r="CO545" s="52"/>
      <c r="CP545" s="52"/>
      <c r="CQ545" s="52"/>
      <c r="CR545" s="52"/>
      <c r="CS545" s="52"/>
      <c r="CT545" s="52"/>
      <c r="CU545" s="52"/>
      <c r="CV545" s="52"/>
      <c r="CW545" s="52"/>
      <c r="CX545" s="52"/>
      <c r="CY545" s="52"/>
      <c r="CZ545" s="52"/>
      <c r="DA545" s="52"/>
      <c r="DB545" s="52"/>
      <c r="DC545" s="52"/>
      <c r="DD545" s="52"/>
      <c r="DE545" s="52"/>
      <c r="DF545" s="52"/>
      <c r="DG545" s="52"/>
      <c r="DH545" s="52"/>
      <c r="DI545" s="52"/>
      <c r="DJ545" s="52"/>
      <c r="DK545" s="52"/>
      <c r="DL545" s="52"/>
      <c r="DM545" s="52"/>
      <c r="DN545" s="52"/>
      <c r="DO545" s="52"/>
      <c r="DP545" s="52"/>
      <c r="DQ545" s="52"/>
    </row>
    <row r="546" spans="1:121" ht="12.7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/>
      <c r="BS546" s="52"/>
      <c r="BT546" s="52"/>
      <c r="BU546" s="52"/>
      <c r="BV546" s="52"/>
      <c r="BW546" s="52"/>
      <c r="BX546" s="52"/>
      <c r="BY546" s="52"/>
      <c r="BZ546" s="52"/>
      <c r="CA546" s="52"/>
      <c r="CB546" s="52"/>
      <c r="CC546" s="52"/>
      <c r="CD546" s="52"/>
      <c r="CE546" s="52"/>
      <c r="CF546" s="52"/>
      <c r="CG546" s="52"/>
      <c r="CH546" s="52"/>
      <c r="CI546" s="52"/>
      <c r="CJ546" s="52"/>
      <c r="CK546" s="52"/>
      <c r="CL546" s="52"/>
      <c r="CM546" s="52"/>
      <c r="CN546" s="52"/>
      <c r="CO546" s="52"/>
      <c r="CP546" s="52"/>
      <c r="CQ546" s="52"/>
      <c r="CR546" s="52"/>
      <c r="CS546" s="52"/>
      <c r="CT546" s="52"/>
      <c r="CU546" s="52"/>
      <c r="CV546" s="52"/>
      <c r="CW546" s="52"/>
      <c r="CX546" s="52"/>
      <c r="CY546" s="52"/>
      <c r="CZ546" s="52"/>
      <c r="DA546" s="52"/>
      <c r="DB546" s="52"/>
      <c r="DC546" s="52"/>
      <c r="DD546" s="52"/>
      <c r="DE546" s="52"/>
      <c r="DF546" s="52"/>
      <c r="DG546" s="52"/>
      <c r="DH546" s="52"/>
      <c r="DI546" s="52"/>
      <c r="DJ546" s="52"/>
      <c r="DK546" s="52"/>
      <c r="DL546" s="52"/>
      <c r="DM546" s="52"/>
      <c r="DN546" s="52"/>
      <c r="DO546" s="52"/>
      <c r="DP546" s="52"/>
      <c r="DQ546" s="52"/>
    </row>
    <row r="547" spans="1:121" ht="12.7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/>
      <c r="CD547" s="52"/>
      <c r="CE547" s="52"/>
      <c r="CF547" s="52"/>
      <c r="CG547" s="52"/>
      <c r="CH547" s="52"/>
      <c r="CI547" s="52"/>
      <c r="CJ547" s="52"/>
      <c r="CK547" s="52"/>
      <c r="CL547" s="52"/>
      <c r="CM547" s="52"/>
      <c r="CN547" s="52"/>
      <c r="CO547" s="52"/>
      <c r="CP547" s="52"/>
      <c r="CQ547" s="52"/>
      <c r="CR547" s="52"/>
      <c r="CS547" s="52"/>
      <c r="CT547" s="52"/>
      <c r="CU547" s="52"/>
      <c r="CV547" s="52"/>
      <c r="CW547" s="52"/>
      <c r="CX547" s="52"/>
      <c r="CY547" s="52"/>
      <c r="CZ547" s="52"/>
      <c r="DA547" s="52"/>
      <c r="DB547" s="52"/>
      <c r="DC547" s="52"/>
      <c r="DD547" s="52"/>
      <c r="DE547" s="52"/>
      <c r="DF547" s="52"/>
      <c r="DG547" s="52"/>
      <c r="DH547" s="52"/>
      <c r="DI547" s="52"/>
      <c r="DJ547" s="52"/>
      <c r="DK547" s="52"/>
      <c r="DL547" s="52"/>
      <c r="DM547" s="52"/>
      <c r="DN547" s="52"/>
      <c r="DO547" s="52"/>
      <c r="DP547" s="52"/>
      <c r="DQ547" s="52"/>
    </row>
    <row r="548" spans="1:121" ht="12.7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2"/>
      <c r="BQ548" s="52"/>
      <c r="BR548" s="52"/>
      <c r="BS548" s="52"/>
      <c r="BT548" s="52"/>
      <c r="BU548" s="52"/>
      <c r="BV548" s="52"/>
      <c r="BW548" s="52"/>
      <c r="BX548" s="52"/>
      <c r="BY548" s="52"/>
      <c r="BZ548" s="52"/>
      <c r="CA548" s="52"/>
      <c r="CB548" s="52"/>
      <c r="CC548" s="52"/>
      <c r="CD548" s="52"/>
      <c r="CE548" s="52"/>
      <c r="CF548" s="52"/>
      <c r="CG548" s="52"/>
      <c r="CH548" s="52"/>
      <c r="CI548" s="52"/>
      <c r="CJ548" s="52"/>
      <c r="CK548" s="52"/>
      <c r="CL548" s="52"/>
      <c r="CM548" s="52"/>
      <c r="CN548" s="52"/>
      <c r="CO548" s="52"/>
      <c r="CP548" s="52"/>
      <c r="CQ548" s="52"/>
      <c r="CR548" s="52"/>
      <c r="CS548" s="52"/>
      <c r="CT548" s="52"/>
      <c r="CU548" s="52"/>
      <c r="CV548" s="52"/>
      <c r="CW548" s="52"/>
      <c r="CX548" s="52"/>
      <c r="CY548" s="52"/>
      <c r="CZ548" s="52"/>
      <c r="DA548" s="52"/>
      <c r="DB548" s="52"/>
      <c r="DC548" s="52"/>
      <c r="DD548" s="52"/>
      <c r="DE548" s="52"/>
      <c r="DF548" s="52"/>
      <c r="DG548" s="52"/>
      <c r="DH548" s="52"/>
      <c r="DI548" s="52"/>
      <c r="DJ548" s="52"/>
      <c r="DK548" s="52"/>
      <c r="DL548" s="52"/>
      <c r="DM548" s="52"/>
      <c r="DN548" s="52"/>
      <c r="DO548" s="52"/>
      <c r="DP548" s="52"/>
      <c r="DQ548" s="52"/>
    </row>
    <row r="549" spans="1:121" ht="12.7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  <c r="CA549" s="52"/>
      <c r="CB549" s="52"/>
      <c r="CC549" s="52"/>
      <c r="CD549" s="52"/>
      <c r="CE549" s="52"/>
      <c r="CF549" s="52"/>
      <c r="CG549" s="52"/>
      <c r="CH549" s="52"/>
      <c r="CI549" s="52"/>
      <c r="CJ549" s="52"/>
      <c r="CK549" s="52"/>
      <c r="CL549" s="52"/>
      <c r="CM549" s="52"/>
      <c r="CN549" s="52"/>
      <c r="CO549" s="52"/>
      <c r="CP549" s="52"/>
      <c r="CQ549" s="52"/>
      <c r="CR549" s="52"/>
      <c r="CS549" s="52"/>
      <c r="CT549" s="52"/>
      <c r="CU549" s="52"/>
      <c r="CV549" s="52"/>
      <c r="CW549" s="52"/>
      <c r="CX549" s="52"/>
      <c r="CY549" s="52"/>
      <c r="CZ549" s="52"/>
      <c r="DA549" s="52"/>
      <c r="DB549" s="52"/>
      <c r="DC549" s="52"/>
      <c r="DD549" s="52"/>
      <c r="DE549" s="52"/>
      <c r="DF549" s="52"/>
      <c r="DG549" s="52"/>
      <c r="DH549" s="52"/>
      <c r="DI549" s="52"/>
      <c r="DJ549" s="52"/>
      <c r="DK549" s="52"/>
      <c r="DL549" s="52"/>
      <c r="DM549" s="52"/>
      <c r="DN549" s="52"/>
      <c r="DO549" s="52"/>
      <c r="DP549" s="52"/>
      <c r="DQ549" s="52"/>
    </row>
    <row r="550" spans="1:121" ht="12.7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  <c r="BT550" s="52"/>
      <c r="BU550" s="52"/>
      <c r="BV550" s="52"/>
      <c r="BW550" s="52"/>
      <c r="BX550" s="52"/>
      <c r="BY550" s="52"/>
      <c r="BZ550" s="52"/>
      <c r="CA550" s="52"/>
      <c r="CB550" s="52"/>
      <c r="CC550" s="52"/>
      <c r="CD550" s="52"/>
      <c r="CE550" s="52"/>
      <c r="CF550" s="52"/>
      <c r="CG550" s="52"/>
      <c r="CH550" s="52"/>
      <c r="CI550" s="52"/>
      <c r="CJ550" s="52"/>
      <c r="CK550" s="52"/>
      <c r="CL550" s="52"/>
      <c r="CM550" s="52"/>
      <c r="CN550" s="52"/>
      <c r="CO550" s="52"/>
      <c r="CP550" s="52"/>
      <c r="CQ550" s="52"/>
      <c r="CR550" s="52"/>
      <c r="CS550" s="52"/>
      <c r="CT550" s="52"/>
      <c r="CU550" s="52"/>
      <c r="CV550" s="52"/>
      <c r="CW550" s="52"/>
      <c r="CX550" s="52"/>
      <c r="CY550" s="52"/>
      <c r="CZ550" s="52"/>
      <c r="DA550" s="52"/>
      <c r="DB550" s="52"/>
      <c r="DC550" s="52"/>
      <c r="DD550" s="52"/>
      <c r="DE550" s="52"/>
      <c r="DF550" s="52"/>
      <c r="DG550" s="52"/>
      <c r="DH550" s="52"/>
      <c r="DI550" s="52"/>
      <c r="DJ550" s="52"/>
      <c r="DK550" s="52"/>
      <c r="DL550" s="52"/>
      <c r="DM550" s="52"/>
      <c r="DN550" s="52"/>
      <c r="DO550" s="52"/>
      <c r="DP550" s="52"/>
      <c r="DQ550" s="52"/>
    </row>
    <row r="551" spans="1:121" ht="12.7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  <c r="CA551" s="52"/>
      <c r="CB551" s="52"/>
      <c r="CC551" s="52"/>
      <c r="CD551" s="52"/>
      <c r="CE551" s="52"/>
      <c r="CF551" s="52"/>
      <c r="CG551" s="52"/>
      <c r="CH551" s="52"/>
      <c r="CI551" s="52"/>
      <c r="CJ551" s="52"/>
      <c r="CK551" s="52"/>
      <c r="CL551" s="52"/>
      <c r="CM551" s="52"/>
      <c r="CN551" s="52"/>
      <c r="CO551" s="52"/>
      <c r="CP551" s="52"/>
      <c r="CQ551" s="52"/>
      <c r="CR551" s="52"/>
      <c r="CS551" s="52"/>
      <c r="CT551" s="52"/>
      <c r="CU551" s="52"/>
      <c r="CV551" s="52"/>
      <c r="CW551" s="52"/>
      <c r="CX551" s="52"/>
      <c r="CY551" s="52"/>
      <c r="CZ551" s="52"/>
      <c r="DA551" s="52"/>
      <c r="DB551" s="52"/>
      <c r="DC551" s="52"/>
      <c r="DD551" s="52"/>
      <c r="DE551" s="52"/>
      <c r="DF551" s="52"/>
      <c r="DG551" s="52"/>
      <c r="DH551" s="52"/>
      <c r="DI551" s="52"/>
      <c r="DJ551" s="52"/>
      <c r="DK551" s="52"/>
      <c r="DL551" s="52"/>
      <c r="DM551" s="52"/>
      <c r="DN551" s="52"/>
      <c r="DO551" s="52"/>
      <c r="DP551" s="52"/>
      <c r="DQ551" s="52"/>
    </row>
    <row r="552" spans="1:121" ht="12.7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  <c r="BT552" s="52"/>
      <c r="BU552" s="52"/>
      <c r="BV552" s="52"/>
      <c r="BW552" s="52"/>
      <c r="BX552" s="52"/>
      <c r="BY552" s="52"/>
      <c r="BZ552" s="52"/>
      <c r="CA552" s="52"/>
      <c r="CB552" s="52"/>
      <c r="CC552" s="52"/>
      <c r="CD552" s="52"/>
      <c r="CE552" s="52"/>
      <c r="CF552" s="52"/>
      <c r="CG552" s="52"/>
      <c r="CH552" s="52"/>
      <c r="CI552" s="52"/>
      <c r="CJ552" s="52"/>
      <c r="CK552" s="52"/>
      <c r="CL552" s="52"/>
      <c r="CM552" s="52"/>
      <c r="CN552" s="52"/>
      <c r="CO552" s="52"/>
      <c r="CP552" s="52"/>
      <c r="CQ552" s="52"/>
      <c r="CR552" s="52"/>
      <c r="CS552" s="52"/>
      <c r="CT552" s="52"/>
      <c r="CU552" s="52"/>
      <c r="CV552" s="52"/>
      <c r="CW552" s="52"/>
      <c r="CX552" s="52"/>
      <c r="CY552" s="52"/>
      <c r="CZ552" s="52"/>
      <c r="DA552" s="52"/>
      <c r="DB552" s="52"/>
      <c r="DC552" s="52"/>
      <c r="DD552" s="52"/>
      <c r="DE552" s="52"/>
      <c r="DF552" s="52"/>
      <c r="DG552" s="52"/>
      <c r="DH552" s="52"/>
      <c r="DI552" s="52"/>
      <c r="DJ552" s="52"/>
      <c r="DK552" s="52"/>
      <c r="DL552" s="52"/>
      <c r="DM552" s="52"/>
      <c r="DN552" s="52"/>
      <c r="DO552" s="52"/>
      <c r="DP552" s="52"/>
      <c r="DQ552" s="52"/>
    </row>
    <row r="553" spans="1:121" ht="12.7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  <c r="CA553" s="52"/>
      <c r="CB553" s="52"/>
      <c r="CC553" s="52"/>
      <c r="CD553" s="52"/>
      <c r="CE553" s="52"/>
      <c r="CF553" s="52"/>
      <c r="CG553" s="52"/>
      <c r="CH553" s="52"/>
      <c r="CI553" s="52"/>
      <c r="CJ553" s="52"/>
      <c r="CK553" s="52"/>
      <c r="CL553" s="52"/>
      <c r="CM553" s="52"/>
      <c r="CN553" s="52"/>
      <c r="CO553" s="52"/>
      <c r="CP553" s="52"/>
      <c r="CQ553" s="52"/>
      <c r="CR553" s="52"/>
      <c r="CS553" s="52"/>
      <c r="CT553" s="52"/>
      <c r="CU553" s="52"/>
      <c r="CV553" s="52"/>
      <c r="CW553" s="52"/>
      <c r="CX553" s="52"/>
      <c r="CY553" s="52"/>
      <c r="CZ553" s="52"/>
      <c r="DA553" s="52"/>
      <c r="DB553" s="52"/>
      <c r="DC553" s="52"/>
      <c r="DD553" s="52"/>
      <c r="DE553" s="52"/>
      <c r="DF553" s="52"/>
      <c r="DG553" s="52"/>
      <c r="DH553" s="52"/>
      <c r="DI553" s="52"/>
      <c r="DJ553" s="52"/>
      <c r="DK553" s="52"/>
      <c r="DL553" s="52"/>
      <c r="DM553" s="52"/>
      <c r="DN553" s="52"/>
      <c r="DO553" s="52"/>
      <c r="DP553" s="52"/>
      <c r="DQ553" s="52"/>
    </row>
    <row r="554" spans="1:121" ht="12.7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  <c r="BS554" s="52"/>
      <c r="BT554" s="52"/>
      <c r="BU554" s="52"/>
      <c r="BV554" s="52"/>
      <c r="BW554" s="52"/>
      <c r="BX554" s="52"/>
      <c r="BY554" s="52"/>
      <c r="BZ554" s="52"/>
      <c r="CA554" s="52"/>
      <c r="CB554" s="52"/>
      <c r="CC554" s="52"/>
      <c r="CD554" s="52"/>
      <c r="CE554" s="52"/>
      <c r="CF554" s="52"/>
      <c r="CG554" s="52"/>
      <c r="CH554" s="52"/>
      <c r="CI554" s="52"/>
      <c r="CJ554" s="52"/>
      <c r="CK554" s="52"/>
      <c r="CL554" s="52"/>
      <c r="CM554" s="52"/>
      <c r="CN554" s="52"/>
      <c r="CO554" s="52"/>
      <c r="CP554" s="52"/>
      <c r="CQ554" s="52"/>
      <c r="CR554" s="52"/>
      <c r="CS554" s="52"/>
      <c r="CT554" s="52"/>
      <c r="CU554" s="52"/>
      <c r="CV554" s="52"/>
      <c r="CW554" s="52"/>
      <c r="CX554" s="52"/>
      <c r="CY554" s="52"/>
      <c r="CZ554" s="52"/>
      <c r="DA554" s="52"/>
      <c r="DB554" s="52"/>
      <c r="DC554" s="52"/>
      <c r="DD554" s="52"/>
      <c r="DE554" s="52"/>
      <c r="DF554" s="52"/>
      <c r="DG554" s="52"/>
      <c r="DH554" s="52"/>
      <c r="DI554" s="52"/>
      <c r="DJ554" s="52"/>
      <c r="DK554" s="52"/>
      <c r="DL554" s="52"/>
      <c r="DM554" s="52"/>
      <c r="DN554" s="52"/>
      <c r="DO554" s="52"/>
      <c r="DP554" s="52"/>
      <c r="DQ554" s="52"/>
    </row>
    <row r="555" spans="1:121" ht="12.7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  <c r="CA555" s="52"/>
      <c r="CB555" s="52"/>
      <c r="CC555" s="52"/>
      <c r="CD555" s="52"/>
      <c r="CE555" s="52"/>
      <c r="CF555" s="52"/>
      <c r="CG555" s="52"/>
      <c r="CH555" s="52"/>
      <c r="CI555" s="52"/>
      <c r="CJ555" s="52"/>
      <c r="CK555" s="52"/>
      <c r="CL555" s="52"/>
      <c r="CM555" s="52"/>
      <c r="CN555" s="52"/>
      <c r="CO555" s="52"/>
      <c r="CP555" s="52"/>
      <c r="CQ555" s="52"/>
      <c r="CR555" s="52"/>
      <c r="CS555" s="52"/>
      <c r="CT555" s="52"/>
      <c r="CU555" s="52"/>
      <c r="CV555" s="52"/>
      <c r="CW555" s="52"/>
      <c r="CX555" s="52"/>
      <c r="CY555" s="52"/>
      <c r="CZ555" s="52"/>
      <c r="DA555" s="52"/>
      <c r="DB555" s="52"/>
      <c r="DC555" s="52"/>
      <c r="DD555" s="52"/>
      <c r="DE555" s="52"/>
      <c r="DF555" s="52"/>
      <c r="DG555" s="52"/>
      <c r="DH555" s="52"/>
      <c r="DI555" s="52"/>
      <c r="DJ555" s="52"/>
      <c r="DK555" s="52"/>
      <c r="DL555" s="52"/>
      <c r="DM555" s="52"/>
      <c r="DN555" s="52"/>
      <c r="DO555" s="52"/>
      <c r="DP555" s="52"/>
      <c r="DQ555" s="52"/>
    </row>
    <row r="556" spans="1:121" ht="12.7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2"/>
      <c r="BQ556" s="52"/>
      <c r="BR556" s="52"/>
      <c r="BS556" s="52"/>
      <c r="BT556" s="52"/>
      <c r="BU556" s="52"/>
      <c r="BV556" s="52"/>
      <c r="BW556" s="52"/>
      <c r="BX556" s="52"/>
      <c r="BY556" s="52"/>
      <c r="BZ556" s="52"/>
      <c r="CA556" s="52"/>
      <c r="CB556" s="52"/>
      <c r="CC556" s="52"/>
      <c r="CD556" s="52"/>
      <c r="CE556" s="52"/>
      <c r="CF556" s="52"/>
      <c r="CG556" s="52"/>
      <c r="CH556" s="52"/>
      <c r="CI556" s="52"/>
      <c r="CJ556" s="52"/>
      <c r="CK556" s="52"/>
      <c r="CL556" s="52"/>
      <c r="CM556" s="52"/>
      <c r="CN556" s="52"/>
      <c r="CO556" s="52"/>
      <c r="CP556" s="52"/>
      <c r="CQ556" s="52"/>
      <c r="CR556" s="52"/>
      <c r="CS556" s="52"/>
      <c r="CT556" s="52"/>
      <c r="CU556" s="52"/>
      <c r="CV556" s="52"/>
      <c r="CW556" s="52"/>
      <c r="CX556" s="52"/>
      <c r="CY556" s="52"/>
      <c r="CZ556" s="52"/>
      <c r="DA556" s="52"/>
      <c r="DB556" s="52"/>
      <c r="DC556" s="52"/>
      <c r="DD556" s="52"/>
      <c r="DE556" s="52"/>
      <c r="DF556" s="52"/>
      <c r="DG556" s="52"/>
      <c r="DH556" s="52"/>
      <c r="DI556" s="52"/>
      <c r="DJ556" s="52"/>
      <c r="DK556" s="52"/>
      <c r="DL556" s="52"/>
      <c r="DM556" s="52"/>
      <c r="DN556" s="52"/>
      <c r="DO556" s="52"/>
      <c r="DP556" s="52"/>
      <c r="DQ556" s="52"/>
    </row>
    <row r="557" spans="1:121" ht="12.7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  <c r="CA557" s="52"/>
      <c r="CB557" s="52"/>
      <c r="CC557" s="52"/>
      <c r="CD557" s="52"/>
      <c r="CE557" s="52"/>
      <c r="CF557" s="52"/>
      <c r="CG557" s="52"/>
      <c r="CH557" s="52"/>
      <c r="CI557" s="52"/>
      <c r="CJ557" s="52"/>
      <c r="CK557" s="52"/>
      <c r="CL557" s="52"/>
      <c r="CM557" s="52"/>
      <c r="CN557" s="52"/>
      <c r="CO557" s="52"/>
      <c r="CP557" s="52"/>
      <c r="CQ557" s="52"/>
      <c r="CR557" s="52"/>
      <c r="CS557" s="52"/>
      <c r="CT557" s="52"/>
      <c r="CU557" s="52"/>
      <c r="CV557" s="52"/>
      <c r="CW557" s="52"/>
      <c r="CX557" s="52"/>
      <c r="CY557" s="52"/>
      <c r="CZ557" s="52"/>
      <c r="DA557" s="52"/>
      <c r="DB557" s="52"/>
      <c r="DC557" s="52"/>
      <c r="DD557" s="52"/>
      <c r="DE557" s="52"/>
      <c r="DF557" s="52"/>
      <c r="DG557" s="52"/>
      <c r="DH557" s="52"/>
      <c r="DI557" s="52"/>
      <c r="DJ557" s="52"/>
      <c r="DK557" s="52"/>
      <c r="DL557" s="52"/>
      <c r="DM557" s="52"/>
      <c r="DN557" s="52"/>
      <c r="DO557" s="52"/>
      <c r="DP557" s="52"/>
      <c r="DQ557" s="52"/>
    </row>
    <row r="558" spans="1:121" ht="12.7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2"/>
      <c r="BQ558" s="52"/>
      <c r="BR558" s="52"/>
      <c r="BS558" s="52"/>
      <c r="BT558" s="52"/>
      <c r="BU558" s="52"/>
      <c r="BV558" s="52"/>
      <c r="BW558" s="52"/>
      <c r="BX558" s="52"/>
      <c r="BY558" s="52"/>
      <c r="BZ558" s="52"/>
      <c r="CA558" s="52"/>
      <c r="CB558" s="52"/>
      <c r="CC558" s="52"/>
      <c r="CD558" s="52"/>
      <c r="CE558" s="52"/>
      <c r="CF558" s="52"/>
      <c r="CG558" s="52"/>
      <c r="CH558" s="52"/>
      <c r="CI558" s="52"/>
      <c r="CJ558" s="52"/>
      <c r="CK558" s="52"/>
      <c r="CL558" s="52"/>
      <c r="CM558" s="52"/>
      <c r="CN558" s="52"/>
      <c r="CO558" s="52"/>
      <c r="CP558" s="52"/>
      <c r="CQ558" s="52"/>
      <c r="CR558" s="52"/>
      <c r="CS558" s="52"/>
      <c r="CT558" s="52"/>
      <c r="CU558" s="52"/>
      <c r="CV558" s="52"/>
      <c r="CW558" s="52"/>
      <c r="CX558" s="52"/>
      <c r="CY558" s="52"/>
      <c r="CZ558" s="52"/>
      <c r="DA558" s="52"/>
      <c r="DB558" s="52"/>
      <c r="DC558" s="52"/>
      <c r="DD558" s="52"/>
      <c r="DE558" s="52"/>
      <c r="DF558" s="52"/>
      <c r="DG558" s="52"/>
      <c r="DH558" s="52"/>
      <c r="DI558" s="52"/>
      <c r="DJ558" s="52"/>
      <c r="DK558" s="52"/>
      <c r="DL558" s="52"/>
      <c r="DM558" s="52"/>
      <c r="DN558" s="52"/>
      <c r="DO558" s="52"/>
      <c r="DP558" s="52"/>
      <c r="DQ558" s="52"/>
    </row>
    <row r="559" spans="1:121" ht="12.7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  <c r="CA559" s="52"/>
      <c r="CB559" s="52"/>
      <c r="CC559" s="52"/>
      <c r="CD559" s="52"/>
      <c r="CE559" s="52"/>
      <c r="CF559" s="52"/>
      <c r="CG559" s="52"/>
      <c r="CH559" s="52"/>
      <c r="CI559" s="52"/>
      <c r="CJ559" s="52"/>
      <c r="CK559" s="52"/>
      <c r="CL559" s="52"/>
      <c r="CM559" s="52"/>
      <c r="CN559" s="52"/>
      <c r="CO559" s="52"/>
      <c r="CP559" s="52"/>
      <c r="CQ559" s="52"/>
      <c r="CR559" s="52"/>
      <c r="CS559" s="52"/>
      <c r="CT559" s="52"/>
      <c r="CU559" s="52"/>
      <c r="CV559" s="52"/>
      <c r="CW559" s="52"/>
      <c r="CX559" s="52"/>
      <c r="CY559" s="52"/>
      <c r="CZ559" s="52"/>
      <c r="DA559" s="52"/>
      <c r="DB559" s="52"/>
      <c r="DC559" s="52"/>
      <c r="DD559" s="52"/>
      <c r="DE559" s="52"/>
      <c r="DF559" s="52"/>
      <c r="DG559" s="52"/>
      <c r="DH559" s="52"/>
      <c r="DI559" s="52"/>
      <c r="DJ559" s="52"/>
      <c r="DK559" s="52"/>
      <c r="DL559" s="52"/>
      <c r="DM559" s="52"/>
      <c r="DN559" s="52"/>
      <c r="DO559" s="52"/>
      <c r="DP559" s="52"/>
      <c r="DQ559" s="52"/>
    </row>
    <row r="560" spans="1:121" ht="12.7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  <c r="BS560" s="52"/>
      <c r="BT560" s="52"/>
      <c r="BU560" s="52"/>
      <c r="BV560" s="52"/>
      <c r="BW560" s="52"/>
      <c r="BX560" s="52"/>
      <c r="BY560" s="52"/>
      <c r="BZ560" s="52"/>
      <c r="CA560" s="52"/>
      <c r="CB560" s="52"/>
      <c r="CC560" s="52"/>
      <c r="CD560" s="52"/>
      <c r="CE560" s="52"/>
      <c r="CF560" s="52"/>
      <c r="CG560" s="52"/>
      <c r="CH560" s="52"/>
      <c r="CI560" s="52"/>
      <c r="CJ560" s="52"/>
      <c r="CK560" s="52"/>
      <c r="CL560" s="52"/>
      <c r="CM560" s="52"/>
      <c r="CN560" s="52"/>
      <c r="CO560" s="52"/>
      <c r="CP560" s="52"/>
      <c r="CQ560" s="52"/>
      <c r="CR560" s="52"/>
      <c r="CS560" s="52"/>
      <c r="CT560" s="52"/>
      <c r="CU560" s="52"/>
      <c r="CV560" s="52"/>
      <c r="CW560" s="52"/>
      <c r="CX560" s="52"/>
      <c r="CY560" s="52"/>
      <c r="CZ560" s="52"/>
      <c r="DA560" s="52"/>
      <c r="DB560" s="52"/>
      <c r="DC560" s="52"/>
      <c r="DD560" s="52"/>
      <c r="DE560" s="52"/>
      <c r="DF560" s="52"/>
      <c r="DG560" s="52"/>
      <c r="DH560" s="52"/>
      <c r="DI560" s="52"/>
      <c r="DJ560" s="52"/>
      <c r="DK560" s="52"/>
      <c r="DL560" s="52"/>
      <c r="DM560" s="52"/>
      <c r="DN560" s="52"/>
      <c r="DO560" s="52"/>
      <c r="DP560" s="52"/>
      <c r="DQ560" s="52"/>
    </row>
    <row r="561" spans="1:121" ht="12.7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2"/>
      <c r="BU561" s="52"/>
      <c r="BV561" s="52"/>
      <c r="BW561" s="52"/>
      <c r="BX561" s="52"/>
      <c r="BY561" s="52"/>
      <c r="BZ561" s="52"/>
      <c r="CA561" s="52"/>
      <c r="CB561" s="52"/>
      <c r="CC561" s="52"/>
      <c r="CD561" s="52"/>
      <c r="CE561" s="52"/>
      <c r="CF561" s="52"/>
      <c r="CG561" s="52"/>
      <c r="CH561" s="52"/>
      <c r="CI561" s="52"/>
      <c r="CJ561" s="52"/>
      <c r="CK561" s="52"/>
      <c r="CL561" s="52"/>
      <c r="CM561" s="52"/>
      <c r="CN561" s="52"/>
      <c r="CO561" s="52"/>
      <c r="CP561" s="52"/>
      <c r="CQ561" s="52"/>
      <c r="CR561" s="52"/>
      <c r="CS561" s="52"/>
      <c r="CT561" s="52"/>
      <c r="CU561" s="52"/>
      <c r="CV561" s="52"/>
      <c r="CW561" s="52"/>
      <c r="CX561" s="52"/>
      <c r="CY561" s="52"/>
      <c r="CZ561" s="52"/>
      <c r="DA561" s="52"/>
      <c r="DB561" s="52"/>
      <c r="DC561" s="52"/>
      <c r="DD561" s="52"/>
      <c r="DE561" s="52"/>
      <c r="DF561" s="52"/>
      <c r="DG561" s="52"/>
      <c r="DH561" s="52"/>
      <c r="DI561" s="52"/>
      <c r="DJ561" s="52"/>
      <c r="DK561" s="52"/>
      <c r="DL561" s="52"/>
      <c r="DM561" s="52"/>
      <c r="DN561" s="52"/>
      <c r="DO561" s="52"/>
      <c r="DP561" s="52"/>
      <c r="DQ561" s="52"/>
    </row>
    <row r="562" spans="1:121" ht="12.7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  <c r="BS562" s="52"/>
      <c r="BT562" s="52"/>
      <c r="BU562" s="52"/>
      <c r="BV562" s="52"/>
      <c r="BW562" s="52"/>
      <c r="BX562" s="52"/>
      <c r="BY562" s="52"/>
      <c r="BZ562" s="52"/>
      <c r="CA562" s="52"/>
      <c r="CB562" s="52"/>
      <c r="CC562" s="52"/>
      <c r="CD562" s="52"/>
      <c r="CE562" s="52"/>
      <c r="CF562" s="52"/>
      <c r="CG562" s="52"/>
      <c r="CH562" s="52"/>
      <c r="CI562" s="52"/>
      <c r="CJ562" s="52"/>
      <c r="CK562" s="52"/>
      <c r="CL562" s="52"/>
      <c r="CM562" s="52"/>
      <c r="CN562" s="52"/>
      <c r="CO562" s="52"/>
      <c r="CP562" s="52"/>
      <c r="CQ562" s="52"/>
      <c r="CR562" s="52"/>
      <c r="CS562" s="52"/>
      <c r="CT562" s="52"/>
      <c r="CU562" s="52"/>
      <c r="CV562" s="52"/>
      <c r="CW562" s="52"/>
      <c r="CX562" s="52"/>
      <c r="CY562" s="52"/>
      <c r="CZ562" s="52"/>
      <c r="DA562" s="52"/>
      <c r="DB562" s="52"/>
      <c r="DC562" s="52"/>
      <c r="DD562" s="52"/>
      <c r="DE562" s="52"/>
      <c r="DF562" s="52"/>
      <c r="DG562" s="52"/>
      <c r="DH562" s="52"/>
      <c r="DI562" s="52"/>
      <c r="DJ562" s="52"/>
      <c r="DK562" s="52"/>
      <c r="DL562" s="52"/>
      <c r="DM562" s="52"/>
      <c r="DN562" s="52"/>
      <c r="DO562" s="52"/>
      <c r="DP562" s="52"/>
      <c r="DQ562" s="52"/>
    </row>
    <row r="563" spans="1:121" ht="12.7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  <c r="BS563" s="52"/>
      <c r="BT563" s="52"/>
      <c r="BU563" s="52"/>
      <c r="BV563" s="52"/>
      <c r="BW563" s="52"/>
      <c r="BX563" s="52"/>
      <c r="BY563" s="52"/>
      <c r="BZ563" s="52"/>
      <c r="CA563" s="52"/>
      <c r="CB563" s="52"/>
      <c r="CC563" s="52"/>
      <c r="CD563" s="52"/>
      <c r="CE563" s="52"/>
      <c r="CF563" s="52"/>
      <c r="CG563" s="52"/>
      <c r="CH563" s="52"/>
      <c r="CI563" s="52"/>
      <c r="CJ563" s="52"/>
      <c r="CK563" s="52"/>
      <c r="CL563" s="52"/>
      <c r="CM563" s="52"/>
      <c r="CN563" s="52"/>
      <c r="CO563" s="52"/>
      <c r="CP563" s="52"/>
      <c r="CQ563" s="52"/>
      <c r="CR563" s="52"/>
      <c r="CS563" s="52"/>
      <c r="CT563" s="52"/>
      <c r="CU563" s="52"/>
      <c r="CV563" s="52"/>
      <c r="CW563" s="52"/>
      <c r="CX563" s="52"/>
      <c r="CY563" s="52"/>
      <c r="CZ563" s="52"/>
      <c r="DA563" s="52"/>
      <c r="DB563" s="52"/>
      <c r="DC563" s="52"/>
      <c r="DD563" s="52"/>
      <c r="DE563" s="52"/>
      <c r="DF563" s="52"/>
      <c r="DG563" s="52"/>
      <c r="DH563" s="52"/>
      <c r="DI563" s="52"/>
      <c r="DJ563" s="52"/>
      <c r="DK563" s="52"/>
      <c r="DL563" s="52"/>
      <c r="DM563" s="52"/>
      <c r="DN563" s="52"/>
      <c r="DO563" s="52"/>
      <c r="DP563" s="52"/>
      <c r="DQ563" s="52"/>
    </row>
    <row r="564" spans="1:121" ht="12.7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  <c r="BS564" s="52"/>
      <c r="BT564" s="52"/>
      <c r="BU564" s="52"/>
      <c r="BV564" s="52"/>
      <c r="BW564" s="52"/>
      <c r="BX564" s="52"/>
      <c r="BY564" s="52"/>
      <c r="BZ564" s="52"/>
      <c r="CA564" s="52"/>
      <c r="CB564" s="52"/>
      <c r="CC564" s="52"/>
      <c r="CD564" s="52"/>
      <c r="CE564" s="52"/>
      <c r="CF564" s="52"/>
      <c r="CG564" s="52"/>
      <c r="CH564" s="52"/>
      <c r="CI564" s="52"/>
      <c r="CJ564" s="52"/>
      <c r="CK564" s="52"/>
      <c r="CL564" s="52"/>
      <c r="CM564" s="52"/>
      <c r="CN564" s="52"/>
      <c r="CO564" s="52"/>
      <c r="CP564" s="52"/>
      <c r="CQ564" s="52"/>
      <c r="CR564" s="52"/>
      <c r="CS564" s="52"/>
      <c r="CT564" s="52"/>
      <c r="CU564" s="52"/>
      <c r="CV564" s="52"/>
      <c r="CW564" s="52"/>
      <c r="CX564" s="52"/>
      <c r="CY564" s="52"/>
      <c r="CZ564" s="52"/>
      <c r="DA564" s="52"/>
      <c r="DB564" s="52"/>
      <c r="DC564" s="52"/>
      <c r="DD564" s="52"/>
      <c r="DE564" s="52"/>
      <c r="DF564" s="52"/>
      <c r="DG564" s="52"/>
      <c r="DH564" s="52"/>
      <c r="DI564" s="52"/>
      <c r="DJ564" s="52"/>
      <c r="DK564" s="52"/>
      <c r="DL564" s="52"/>
      <c r="DM564" s="52"/>
      <c r="DN564" s="52"/>
      <c r="DO564" s="52"/>
      <c r="DP564" s="52"/>
      <c r="DQ564" s="52"/>
    </row>
    <row r="565" spans="1:121" ht="12.7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  <c r="BS565" s="52"/>
      <c r="BT565" s="52"/>
      <c r="BU565" s="52"/>
      <c r="BV565" s="52"/>
      <c r="BW565" s="52"/>
      <c r="BX565" s="52"/>
      <c r="BY565" s="52"/>
      <c r="BZ565" s="52"/>
      <c r="CA565" s="52"/>
      <c r="CB565" s="52"/>
      <c r="CC565" s="52"/>
      <c r="CD565" s="52"/>
      <c r="CE565" s="52"/>
      <c r="CF565" s="52"/>
      <c r="CG565" s="52"/>
      <c r="CH565" s="52"/>
      <c r="CI565" s="52"/>
      <c r="CJ565" s="52"/>
      <c r="CK565" s="52"/>
      <c r="CL565" s="52"/>
      <c r="CM565" s="52"/>
      <c r="CN565" s="52"/>
      <c r="CO565" s="52"/>
      <c r="CP565" s="52"/>
      <c r="CQ565" s="52"/>
      <c r="CR565" s="52"/>
      <c r="CS565" s="52"/>
      <c r="CT565" s="52"/>
      <c r="CU565" s="52"/>
      <c r="CV565" s="52"/>
      <c r="CW565" s="52"/>
      <c r="CX565" s="52"/>
      <c r="CY565" s="52"/>
      <c r="CZ565" s="52"/>
      <c r="DA565" s="52"/>
      <c r="DB565" s="52"/>
      <c r="DC565" s="52"/>
      <c r="DD565" s="52"/>
      <c r="DE565" s="52"/>
      <c r="DF565" s="52"/>
      <c r="DG565" s="52"/>
      <c r="DH565" s="52"/>
      <c r="DI565" s="52"/>
      <c r="DJ565" s="52"/>
      <c r="DK565" s="52"/>
      <c r="DL565" s="52"/>
      <c r="DM565" s="52"/>
      <c r="DN565" s="52"/>
      <c r="DO565" s="52"/>
      <c r="DP565" s="52"/>
      <c r="DQ565" s="52"/>
    </row>
    <row r="566" spans="1:121" ht="12.7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  <c r="CA566" s="52"/>
      <c r="CB566" s="52"/>
      <c r="CC566" s="52"/>
      <c r="CD566" s="52"/>
      <c r="CE566" s="52"/>
      <c r="CF566" s="52"/>
      <c r="CG566" s="52"/>
      <c r="CH566" s="52"/>
      <c r="CI566" s="52"/>
      <c r="CJ566" s="52"/>
      <c r="CK566" s="52"/>
      <c r="CL566" s="52"/>
      <c r="CM566" s="52"/>
      <c r="CN566" s="52"/>
      <c r="CO566" s="52"/>
      <c r="CP566" s="52"/>
      <c r="CQ566" s="52"/>
      <c r="CR566" s="52"/>
      <c r="CS566" s="52"/>
      <c r="CT566" s="52"/>
      <c r="CU566" s="52"/>
      <c r="CV566" s="52"/>
      <c r="CW566" s="52"/>
      <c r="CX566" s="52"/>
      <c r="CY566" s="52"/>
      <c r="CZ566" s="52"/>
      <c r="DA566" s="52"/>
      <c r="DB566" s="52"/>
      <c r="DC566" s="52"/>
      <c r="DD566" s="52"/>
      <c r="DE566" s="52"/>
      <c r="DF566" s="52"/>
      <c r="DG566" s="52"/>
      <c r="DH566" s="52"/>
      <c r="DI566" s="52"/>
      <c r="DJ566" s="52"/>
      <c r="DK566" s="52"/>
      <c r="DL566" s="52"/>
      <c r="DM566" s="52"/>
      <c r="DN566" s="52"/>
      <c r="DO566" s="52"/>
      <c r="DP566" s="52"/>
      <c r="DQ566" s="52"/>
    </row>
    <row r="567" spans="1:121" ht="12.7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  <c r="BS567" s="52"/>
      <c r="BT567" s="52"/>
      <c r="BU567" s="52"/>
      <c r="BV567" s="52"/>
      <c r="BW567" s="52"/>
      <c r="BX567" s="52"/>
      <c r="BY567" s="52"/>
      <c r="BZ567" s="52"/>
      <c r="CA567" s="52"/>
      <c r="CB567" s="52"/>
      <c r="CC567" s="52"/>
      <c r="CD567" s="52"/>
      <c r="CE567" s="52"/>
      <c r="CF567" s="52"/>
      <c r="CG567" s="52"/>
      <c r="CH567" s="52"/>
      <c r="CI567" s="52"/>
      <c r="CJ567" s="52"/>
      <c r="CK567" s="52"/>
      <c r="CL567" s="52"/>
      <c r="CM567" s="52"/>
      <c r="CN567" s="52"/>
      <c r="CO567" s="52"/>
      <c r="CP567" s="52"/>
      <c r="CQ567" s="52"/>
      <c r="CR567" s="52"/>
      <c r="CS567" s="52"/>
      <c r="CT567" s="52"/>
      <c r="CU567" s="52"/>
      <c r="CV567" s="52"/>
      <c r="CW567" s="52"/>
      <c r="CX567" s="52"/>
      <c r="CY567" s="52"/>
      <c r="CZ567" s="52"/>
      <c r="DA567" s="52"/>
      <c r="DB567" s="52"/>
      <c r="DC567" s="52"/>
      <c r="DD567" s="52"/>
      <c r="DE567" s="52"/>
      <c r="DF567" s="52"/>
      <c r="DG567" s="52"/>
      <c r="DH567" s="52"/>
      <c r="DI567" s="52"/>
      <c r="DJ567" s="52"/>
      <c r="DK567" s="52"/>
      <c r="DL567" s="52"/>
      <c r="DM567" s="52"/>
      <c r="DN567" s="52"/>
      <c r="DO567" s="52"/>
      <c r="DP567" s="52"/>
      <c r="DQ567" s="52"/>
    </row>
    <row r="568" spans="1:121" ht="12.7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  <c r="CA568" s="52"/>
      <c r="CB568" s="52"/>
      <c r="CC568" s="52"/>
      <c r="CD568" s="52"/>
      <c r="CE568" s="52"/>
      <c r="CF568" s="52"/>
      <c r="CG568" s="52"/>
      <c r="CH568" s="52"/>
      <c r="CI568" s="52"/>
      <c r="CJ568" s="52"/>
      <c r="CK568" s="52"/>
      <c r="CL568" s="52"/>
      <c r="CM568" s="52"/>
      <c r="CN568" s="52"/>
      <c r="CO568" s="52"/>
      <c r="CP568" s="52"/>
      <c r="CQ568" s="52"/>
      <c r="CR568" s="52"/>
      <c r="CS568" s="52"/>
      <c r="CT568" s="52"/>
      <c r="CU568" s="52"/>
      <c r="CV568" s="52"/>
      <c r="CW568" s="52"/>
      <c r="CX568" s="52"/>
      <c r="CY568" s="52"/>
      <c r="CZ568" s="52"/>
      <c r="DA568" s="52"/>
      <c r="DB568" s="52"/>
      <c r="DC568" s="52"/>
      <c r="DD568" s="52"/>
      <c r="DE568" s="52"/>
      <c r="DF568" s="52"/>
      <c r="DG568" s="52"/>
      <c r="DH568" s="52"/>
      <c r="DI568" s="52"/>
      <c r="DJ568" s="52"/>
      <c r="DK568" s="52"/>
      <c r="DL568" s="52"/>
      <c r="DM568" s="52"/>
      <c r="DN568" s="52"/>
      <c r="DO568" s="52"/>
      <c r="DP568" s="52"/>
      <c r="DQ568" s="52"/>
    </row>
    <row r="569" spans="1:121" ht="12.7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  <c r="CA569" s="52"/>
      <c r="CB569" s="52"/>
      <c r="CC569" s="52"/>
      <c r="CD569" s="52"/>
      <c r="CE569" s="52"/>
      <c r="CF569" s="52"/>
      <c r="CG569" s="52"/>
      <c r="CH569" s="52"/>
      <c r="CI569" s="52"/>
      <c r="CJ569" s="52"/>
      <c r="CK569" s="52"/>
      <c r="CL569" s="52"/>
      <c r="CM569" s="52"/>
      <c r="CN569" s="52"/>
      <c r="CO569" s="52"/>
      <c r="CP569" s="52"/>
      <c r="CQ569" s="52"/>
      <c r="CR569" s="52"/>
      <c r="CS569" s="52"/>
      <c r="CT569" s="52"/>
      <c r="CU569" s="52"/>
      <c r="CV569" s="52"/>
      <c r="CW569" s="52"/>
      <c r="CX569" s="52"/>
      <c r="CY569" s="52"/>
      <c r="CZ569" s="52"/>
      <c r="DA569" s="52"/>
      <c r="DB569" s="52"/>
      <c r="DC569" s="52"/>
      <c r="DD569" s="52"/>
      <c r="DE569" s="52"/>
      <c r="DF569" s="52"/>
      <c r="DG569" s="52"/>
      <c r="DH569" s="52"/>
      <c r="DI569" s="52"/>
      <c r="DJ569" s="52"/>
      <c r="DK569" s="52"/>
      <c r="DL569" s="52"/>
      <c r="DM569" s="52"/>
      <c r="DN569" s="52"/>
      <c r="DO569" s="52"/>
      <c r="DP569" s="52"/>
      <c r="DQ569" s="52"/>
    </row>
    <row r="570" spans="1:121" ht="12.7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  <c r="CA570" s="52"/>
      <c r="CB570" s="52"/>
      <c r="CC570" s="52"/>
      <c r="CD570" s="52"/>
      <c r="CE570" s="52"/>
      <c r="CF570" s="52"/>
      <c r="CG570" s="52"/>
      <c r="CH570" s="52"/>
      <c r="CI570" s="52"/>
      <c r="CJ570" s="52"/>
      <c r="CK570" s="52"/>
      <c r="CL570" s="52"/>
      <c r="CM570" s="52"/>
      <c r="CN570" s="52"/>
      <c r="CO570" s="52"/>
      <c r="CP570" s="52"/>
      <c r="CQ570" s="52"/>
      <c r="CR570" s="52"/>
      <c r="CS570" s="52"/>
      <c r="CT570" s="52"/>
      <c r="CU570" s="52"/>
      <c r="CV570" s="52"/>
      <c r="CW570" s="52"/>
      <c r="CX570" s="52"/>
      <c r="CY570" s="52"/>
      <c r="CZ570" s="52"/>
      <c r="DA570" s="52"/>
      <c r="DB570" s="52"/>
      <c r="DC570" s="52"/>
      <c r="DD570" s="52"/>
      <c r="DE570" s="52"/>
      <c r="DF570" s="52"/>
      <c r="DG570" s="52"/>
      <c r="DH570" s="52"/>
      <c r="DI570" s="52"/>
      <c r="DJ570" s="52"/>
      <c r="DK570" s="52"/>
      <c r="DL570" s="52"/>
      <c r="DM570" s="52"/>
      <c r="DN570" s="52"/>
      <c r="DO570" s="52"/>
      <c r="DP570" s="52"/>
      <c r="DQ570" s="52"/>
    </row>
    <row r="571" spans="1:121" ht="12.7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/>
      <c r="BS571" s="52"/>
      <c r="BT571" s="52"/>
      <c r="BU571" s="52"/>
      <c r="BV571" s="52"/>
      <c r="BW571" s="52"/>
      <c r="BX571" s="52"/>
      <c r="BY571" s="52"/>
      <c r="BZ571" s="52"/>
      <c r="CA571" s="52"/>
      <c r="CB571" s="52"/>
      <c r="CC571" s="52"/>
      <c r="CD571" s="52"/>
      <c r="CE571" s="52"/>
      <c r="CF571" s="52"/>
      <c r="CG571" s="52"/>
      <c r="CH571" s="52"/>
      <c r="CI571" s="52"/>
      <c r="CJ571" s="52"/>
      <c r="CK571" s="52"/>
      <c r="CL571" s="52"/>
      <c r="CM571" s="52"/>
      <c r="CN571" s="52"/>
      <c r="CO571" s="52"/>
      <c r="CP571" s="52"/>
      <c r="CQ571" s="52"/>
      <c r="CR571" s="52"/>
      <c r="CS571" s="52"/>
      <c r="CT571" s="52"/>
      <c r="CU571" s="52"/>
      <c r="CV571" s="52"/>
      <c r="CW571" s="52"/>
      <c r="CX571" s="52"/>
      <c r="CY571" s="52"/>
      <c r="CZ571" s="52"/>
      <c r="DA571" s="52"/>
      <c r="DB571" s="52"/>
      <c r="DC571" s="52"/>
      <c r="DD571" s="52"/>
      <c r="DE571" s="52"/>
      <c r="DF571" s="52"/>
      <c r="DG571" s="52"/>
      <c r="DH571" s="52"/>
      <c r="DI571" s="52"/>
      <c r="DJ571" s="52"/>
      <c r="DK571" s="52"/>
      <c r="DL571" s="52"/>
      <c r="DM571" s="52"/>
      <c r="DN571" s="52"/>
      <c r="DO571" s="52"/>
      <c r="DP571" s="52"/>
      <c r="DQ571" s="52"/>
    </row>
    <row r="572" spans="1:121" ht="12.7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</row>
    <row r="573" spans="1:121" ht="12.7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  <c r="BS573" s="52"/>
      <c r="BT573" s="52"/>
      <c r="BU573" s="52"/>
      <c r="BV573" s="52"/>
      <c r="BW573" s="52"/>
      <c r="BX573" s="52"/>
      <c r="BY573" s="52"/>
      <c r="BZ573" s="52"/>
      <c r="CA573" s="52"/>
      <c r="CB573" s="52"/>
      <c r="CC573" s="52"/>
      <c r="CD573" s="52"/>
      <c r="CE573" s="52"/>
      <c r="CF573" s="52"/>
      <c r="CG573" s="52"/>
      <c r="CH573" s="52"/>
      <c r="CI573" s="52"/>
      <c r="CJ573" s="52"/>
      <c r="CK573" s="52"/>
      <c r="CL573" s="52"/>
      <c r="CM573" s="52"/>
      <c r="CN573" s="52"/>
      <c r="CO573" s="52"/>
      <c r="CP573" s="52"/>
      <c r="CQ573" s="52"/>
      <c r="CR573" s="52"/>
      <c r="CS573" s="52"/>
      <c r="CT573" s="52"/>
      <c r="CU573" s="52"/>
      <c r="CV573" s="52"/>
      <c r="CW573" s="52"/>
      <c r="CX573" s="52"/>
      <c r="CY573" s="52"/>
      <c r="CZ573" s="52"/>
      <c r="DA573" s="52"/>
      <c r="DB573" s="52"/>
      <c r="DC573" s="52"/>
      <c r="DD573" s="52"/>
      <c r="DE573" s="52"/>
      <c r="DF573" s="52"/>
      <c r="DG573" s="52"/>
      <c r="DH573" s="52"/>
      <c r="DI573" s="52"/>
      <c r="DJ573" s="52"/>
      <c r="DK573" s="52"/>
      <c r="DL573" s="52"/>
      <c r="DM573" s="52"/>
      <c r="DN573" s="52"/>
      <c r="DO573" s="52"/>
      <c r="DP573" s="52"/>
      <c r="DQ573" s="52"/>
    </row>
    <row r="574" spans="1:121" ht="12.7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/>
      <c r="CD574" s="52"/>
      <c r="CE574" s="52"/>
      <c r="CF574" s="52"/>
      <c r="CG574" s="52"/>
      <c r="CH574" s="52"/>
      <c r="CI574" s="52"/>
      <c r="CJ574" s="52"/>
      <c r="CK574" s="52"/>
      <c r="CL574" s="52"/>
      <c r="CM574" s="52"/>
      <c r="CN574" s="52"/>
      <c r="CO574" s="52"/>
      <c r="CP574" s="52"/>
      <c r="CQ574" s="52"/>
      <c r="CR574" s="52"/>
      <c r="CS574" s="52"/>
      <c r="CT574" s="52"/>
      <c r="CU574" s="52"/>
      <c r="CV574" s="52"/>
      <c r="CW574" s="52"/>
      <c r="CX574" s="52"/>
      <c r="CY574" s="52"/>
      <c r="CZ574" s="52"/>
      <c r="DA574" s="52"/>
      <c r="DB574" s="52"/>
      <c r="DC574" s="52"/>
      <c r="DD574" s="52"/>
      <c r="DE574" s="52"/>
      <c r="DF574" s="52"/>
      <c r="DG574" s="52"/>
      <c r="DH574" s="52"/>
      <c r="DI574" s="52"/>
      <c r="DJ574" s="52"/>
      <c r="DK574" s="52"/>
      <c r="DL574" s="52"/>
      <c r="DM574" s="52"/>
      <c r="DN574" s="52"/>
      <c r="DO574" s="52"/>
      <c r="DP574" s="52"/>
      <c r="DQ574" s="52"/>
    </row>
    <row r="575" spans="1:121" ht="12.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  <c r="BT575" s="52"/>
      <c r="BU575" s="52"/>
      <c r="BV575" s="52"/>
      <c r="BW575" s="52"/>
      <c r="BX575" s="52"/>
      <c r="BY575" s="52"/>
      <c r="BZ575" s="52"/>
      <c r="CA575" s="52"/>
      <c r="CB575" s="52"/>
      <c r="CC575" s="52"/>
      <c r="CD575" s="52"/>
      <c r="CE575" s="52"/>
      <c r="CF575" s="52"/>
      <c r="CG575" s="52"/>
      <c r="CH575" s="52"/>
      <c r="CI575" s="52"/>
      <c r="CJ575" s="52"/>
      <c r="CK575" s="52"/>
      <c r="CL575" s="52"/>
      <c r="CM575" s="52"/>
      <c r="CN575" s="52"/>
      <c r="CO575" s="52"/>
      <c r="CP575" s="52"/>
      <c r="CQ575" s="52"/>
      <c r="CR575" s="52"/>
      <c r="CS575" s="52"/>
      <c r="CT575" s="52"/>
      <c r="CU575" s="52"/>
      <c r="CV575" s="52"/>
      <c r="CW575" s="52"/>
      <c r="CX575" s="52"/>
      <c r="CY575" s="52"/>
      <c r="CZ575" s="52"/>
      <c r="DA575" s="52"/>
      <c r="DB575" s="52"/>
      <c r="DC575" s="52"/>
      <c r="DD575" s="52"/>
      <c r="DE575" s="52"/>
      <c r="DF575" s="52"/>
      <c r="DG575" s="52"/>
      <c r="DH575" s="52"/>
      <c r="DI575" s="52"/>
      <c r="DJ575" s="52"/>
      <c r="DK575" s="52"/>
      <c r="DL575" s="52"/>
      <c r="DM575" s="52"/>
      <c r="DN575" s="52"/>
      <c r="DO575" s="52"/>
      <c r="DP575" s="52"/>
      <c r="DQ575" s="52"/>
    </row>
    <row r="576" spans="1:121" ht="12.7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  <c r="CA576" s="52"/>
      <c r="CB576" s="52"/>
      <c r="CC576" s="52"/>
      <c r="CD576" s="52"/>
      <c r="CE576" s="52"/>
      <c r="CF576" s="52"/>
      <c r="CG576" s="52"/>
      <c r="CH576" s="52"/>
      <c r="CI576" s="52"/>
      <c r="CJ576" s="52"/>
      <c r="CK576" s="52"/>
      <c r="CL576" s="52"/>
      <c r="CM576" s="52"/>
      <c r="CN576" s="52"/>
      <c r="CO576" s="52"/>
      <c r="CP576" s="52"/>
      <c r="CQ576" s="52"/>
      <c r="CR576" s="52"/>
      <c r="CS576" s="52"/>
      <c r="CT576" s="52"/>
      <c r="CU576" s="52"/>
      <c r="CV576" s="52"/>
      <c r="CW576" s="52"/>
      <c r="CX576" s="52"/>
      <c r="CY576" s="52"/>
      <c r="CZ576" s="52"/>
      <c r="DA576" s="52"/>
      <c r="DB576" s="52"/>
      <c r="DC576" s="52"/>
      <c r="DD576" s="52"/>
      <c r="DE576" s="52"/>
      <c r="DF576" s="52"/>
      <c r="DG576" s="52"/>
      <c r="DH576" s="52"/>
      <c r="DI576" s="52"/>
      <c r="DJ576" s="52"/>
      <c r="DK576" s="52"/>
      <c r="DL576" s="52"/>
      <c r="DM576" s="52"/>
      <c r="DN576" s="52"/>
      <c r="DO576" s="52"/>
      <c r="DP576" s="52"/>
      <c r="DQ576" s="52"/>
    </row>
    <row r="577" spans="1:121" ht="12.7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2"/>
      <c r="BQ577" s="52"/>
      <c r="BR577" s="52"/>
      <c r="BS577" s="52"/>
      <c r="BT577" s="52"/>
      <c r="BU577" s="52"/>
      <c r="BV577" s="52"/>
      <c r="BW577" s="52"/>
      <c r="BX577" s="52"/>
      <c r="BY577" s="52"/>
      <c r="BZ577" s="52"/>
      <c r="CA577" s="52"/>
      <c r="CB577" s="52"/>
      <c r="CC577" s="52"/>
      <c r="CD577" s="52"/>
      <c r="CE577" s="52"/>
      <c r="CF577" s="52"/>
      <c r="CG577" s="52"/>
      <c r="CH577" s="52"/>
      <c r="CI577" s="52"/>
      <c r="CJ577" s="52"/>
      <c r="CK577" s="52"/>
      <c r="CL577" s="52"/>
      <c r="CM577" s="52"/>
      <c r="CN577" s="52"/>
      <c r="CO577" s="52"/>
      <c r="CP577" s="52"/>
      <c r="CQ577" s="52"/>
      <c r="CR577" s="52"/>
      <c r="CS577" s="52"/>
      <c r="CT577" s="52"/>
      <c r="CU577" s="52"/>
      <c r="CV577" s="52"/>
      <c r="CW577" s="52"/>
      <c r="CX577" s="52"/>
      <c r="CY577" s="52"/>
      <c r="CZ577" s="52"/>
      <c r="DA577" s="52"/>
      <c r="DB577" s="52"/>
      <c r="DC577" s="52"/>
      <c r="DD577" s="52"/>
      <c r="DE577" s="52"/>
      <c r="DF577" s="52"/>
      <c r="DG577" s="52"/>
      <c r="DH577" s="52"/>
      <c r="DI577" s="52"/>
      <c r="DJ577" s="52"/>
      <c r="DK577" s="52"/>
      <c r="DL577" s="52"/>
      <c r="DM577" s="52"/>
      <c r="DN577" s="52"/>
      <c r="DO577" s="52"/>
      <c r="DP577" s="52"/>
      <c r="DQ577" s="52"/>
    </row>
    <row r="578" spans="1:121" ht="12.7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  <c r="CA578" s="52"/>
      <c r="CB578" s="52"/>
      <c r="CC578" s="52"/>
      <c r="CD578" s="52"/>
      <c r="CE578" s="52"/>
      <c r="CF578" s="52"/>
      <c r="CG578" s="52"/>
      <c r="CH578" s="52"/>
      <c r="CI578" s="52"/>
      <c r="CJ578" s="52"/>
      <c r="CK578" s="52"/>
      <c r="CL578" s="52"/>
      <c r="CM578" s="52"/>
      <c r="CN578" s="52"/>
      <c r="CO578" s="52"/>
      <c r="CP578" s="52"/>
      <c r="CQ578" s="52"/>
      <c r="CR578" s="52"/>
      <c r="CS578" s="52"/>
      <c r="CT578" s="52"/>
      <c r="CU578" s="52"/>
      <c r="CV578" s="52"/>
      <c r="CW578" s="52"/>
      <c r="CX578" s="52"/>
      <c r="CY578" s="52"/>
      <c r="CZ578" s="52"/>
      <c r="DA578" s="52"/>
      <c r="DB578" s="52"/>
      <c r="DC578" s="52"/>
      <c r="DD578" s="52"/>
      <c r="DE578" s="52"/>
      <c r="DF578" s="52"/>
      <c r="DG578" s="52"/>
      <c r="DH578" s="52"/>
      <c r="DI578" s="52"/>
      <c r="DJ578" s="52"/>
      <c r="DK578" s="52"/>
      <c r="DL578" s="52"/>
      <c r="DM578" s="52"/>
      <c r="DN578" s="52"/>
      <c r="DO578" s="52"/>
      <c r="DP578" s="52"/>
      <c r="DQ578" s="52"/>
    </row>
    <row r="579" spans="1:121" ht="12.7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</row>
    <row r="580" spans="1:121" ht="12.7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</row>
    <row r="581" spans="1:121" ht="12.7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</row>
    <row r="582" spans="1:121" ht="12.7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</row>
    <row r="583" spans="1:121" ht="12.7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</row>
    <row r="584" spans="1:121" ht="12.7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</row>
    <row r="585" spans="1:121" ht="12.7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</row>
    <row r="586" spans="1:121" ht="12.7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</row>
    <row r="587" spans="1:121" ht="12.7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</row>
    <row r="588" spans="1:121" ht="12.7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</row>
    <row r="589" spans="1:121" ht="12.7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</row>
    <row r="590" spans="1:121" ht="12.7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</row>
    <row r="591" spans="1:121" ht="12.7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</row>
    <row r="592" spans="1:121" ht="12.7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</row>
    <row r="593" spans="1:121" ht="12.7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</row>
    <row r="594" spans="1:121" ht="12.7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</row>
    <row r="595" spans="1:121" ht="12.7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</row>
    <row r="596" spans="1:121" ht="12.7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</row>
    <row r="597" spans="1:121" ht="12.7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</row>
    <row r="598" spans="1:121" ht="12.7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</row>
    <row r="599" spans="1:121" ht="12.7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</row>
    <row r="600" spans="1:121" ht="12.7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</row>
    <row r="601" spans="1:121" ht="12.7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</row>
    <row r="602" spans="1:121" ht="12.7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</row>
    <row r="603" spans="1:121" ht="12.7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</row>
    <row r="604" spans="1:121" ht="12.7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</row>
    <row r="605" spans="1:121" ht="12.7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</row>
    <row r="606" spans="1:121" ht="12.7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</row>
    <row r="607" spans="1:121" ht="12.7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</row>
    <row r="608" spans="1:121" ht="12.7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</row>
    <row r="609" spans="1:121" ht="12.7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</row>
    <row r="610" spans="1:121" ht="12.7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2"/>
      <c r="BQ610" s="52"/>
      <c r="BR610" s="52"/>
      <c r="BS610" s="52"/>
      <c r="BT610" s="52"/>
      <c r="BU610" s="52"/>
      <c r="BV610" s="52"/>
      <c r="BW610" s="52"/>
      <c r="BX610" s="52"/>
      <c r="BY610" s="52"/>
      <c r="BZ610" s="52"/>
      <c r="CA610" s="52"/>
      <c r="CB610" s="52"/>
      <c r="CC610" s="52"/>
      <c r="CD610" s="52"/>
      <c r="CE610" s="52"/>
      <c r="CF610" s="52"/>
      <c r="CG610" s="52"/>
      <c r="CH610" s="52"/>
      <c r="CI610" s="52"/>
      <c r="CJ610" s="52"/>
      <c r="CK610" s="52"/>
      <c r="CL610" s="52"/>
      <c r="CM610" s="52"/>
      <c r="CN610" s="52"/>
      <c r="CO610" s="52"/>
      <c r="CP610" s="52"/>
      <c r="CQ610" s="52"/>
      <c r="CR610" s="52"/>
      <c r="CS610" s="52"/>
      <c r="CT610" s="52"/>
      <c r="CU610" s="52"/>
      <c r="CV610" s="52"/>
      <c r="CW610" s="52"/>
      <c r="CX610" s="52"/>
      <c r="CY610" s="52"/>
      <c r="CZ610" s="52"/>
      <c r="DA610" s="52"/>
      <c r="DB610" s="52"/>
      <c r="DC610" s="52"/>
      <c r="DD610" s="52"/>
      <c r="DE610" s="52"/>
      <c r="DF610" s="52"/>
      <c r="DG610" s="52"/>
      <c r="DH610" s="52"/>
      <c r="DI610" s="52"/>
      <c r="DJ610" s="52"/>
      <c r="DK610" s="52"/>
      <c r="DL610" s="52"/>
      <c r="DM610" s="52"/>
      <c r="DN610" s="52"/>
      <c r="DO610" s="52"/>
      <c r="DP610" s="52"/>
      <c r="DQ610" s="52"/>
    </row>
    <row r="611" spans="1:121" ht="12.7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</row>
    <row r="612" spans="1:121" ht="12.7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  <c r="BK612" s="52"/>
      <c r="BL612" s="52"/>
      <c r="BM612" s="52"/>
      <c r="BN612" s="52"/>
      <c r="BO612" s="52"/>
      <c r="BP612" s="52"/>
      <c r="BQ612" s="52"/>
      <c r="BR612" s="52"/>
      <c r="BS612" s="52"/>
      <c r="BT612" s="52"/>
      <c r="BU612" s="52"/>
      <c r="BV612" s="52"/>
      <c r="BW612" s="52"/>
      <c r="BX612" s="52"/>
      <c r="BY612" s="52"/>
      <c r="BZ612" s="52"/>
      <c r="CA612" s="52"/>
      <c r="CB612" s="52"/>
      <c r="CC612" s="52"/>
      <c r="CD612" s="52"/>
      <c r="CE612" s="52"/>
      <c r="CF612" s="52"/>
      <c r="CG612" s="52"/>
      <c r="CH612" s="52"/>
      <c r="CI612" s="52"/>
      <c r="CJ612" s="52"/>
      <c r="CK612" s="52"/>
      <c r="CL612" s="52"/>
      <c r="CM612" s="52"/>
      <c r="CN612" s="52"/>
      <c r="CO612" s="52"/>
      <c r="CP612" s="52"/>
      <c r="CQ612" s="52"/>
      <c r="CR612" s="52"/>
      <c r="CS612" s="52"/>
      <c r="CT612" s="52"/>
      <c r="CU612" s="52"/>
      <c r="CV612" s="52"/>
      <c r="CW612" s="52"/>
      <c r="CX612" s="52"/>
      <c r="CY612" s="52"/>
      <c r="CZ612" s="52"/>
      <c r="DA612" s="52"/>
      <c r="DB612" s="52"/>
      <c r="DC612" s="52"/>
      <c r="DD612" s="52"/>
      <c r="DE612" s="52"/>
      <c r="DF612" s="52"/>
      <c r="DG612" s="52"/>
      <c r="DH612" s="52"/>
      <c r="DI612" s="52"/>
      <c r="DJ612" s="52"/>
      <c r="DK612" s="52"/>
      <c r="DL612" s="52"/>
      <c r="DM612" s="52"/>
      <c r="DN612" s="52"/>
      <c r="DO612" s="52"/>
      <c r="DP612" s="52"/>
      <c r="DQ612" s="52"/>
    </row>
    <row r="613" spans="1:121" ht="12.7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  <c r="BS613" s="52"/>
      <c r="BT613" s="52"/>
      <c r="BU613" s="52"/>
      <c r="BV613" s="52"/>
      <c r="BW613" s="52"/>
      <c r="BX613" s="52"/>
      <c r="BY613" s="52"/>
      <c r="BZ613" s="52"/>
      <c r="CA613" s="52"/>
      <c r="CB613" s="52"/>
      <c r="CC613" s="52"/>
      <c r="CD613" s="52"/>
      <c r="CE613" s="52"/>
      <c r="CF613" s="52"/>
      <c r="CG613" s="52"/>
      <c r="CH613" s="52"/>
      <c r="CI613" s="52"/>
      <c r="CJ613" s="52"/>
      <c r="CK613" s="52"/>
      <c r="CL613" s="52"/>
      <c r="CM613" s="52"/>
      <c r="CN613" s="52"/>
      <c r="CO613" s="52"/>
      <c r="CP613" s="52"/>
      <c r="CQ613" s="52"/>
      <c r="CR613" s="52"/>
      <c r="CS613" s="52"/>
      <c r="CT613" s="52"/>
      <c r="CU613" s="52"/>
      <c r="CV613" s="52"/>
      <c r="CW613" s="52"/>
      <c r="CX613" s="52"/>
      <c r="CY613" s="52"/>
      <c r="CZ613" s="52"/>
      <c r="DA613" s="52"/>
      <c r="DB613" s="52"/>
      <c r="DC613" s="52"/>
      <c r="DD613" s="52"/>
      <c r="DE613" s="52"/>
      <c r="DF613" s="52"/>
      <c r="DG613" s="52"/>
      <c r="DH613" s="52"/>
      <c r="DI613" s="52"/>
      <c r="DJ613" s="52"/>
      <c r="DK613" s="52"/>
      <c r="DL613" s="52"/>
      <c r="DM613" s="52"/>
      <c r="DN613" s="52"/>
      <c r="DO613" s="52"/>
      <c r="DP613" s="52"/>
      <c r="DQ613" s="52"/>
    </row>
    <row r="614" spans="1:121" ht="12.7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  <c r="BS614" s="52"/>
      <c r="BT614" s="52"/>
      <c r="BU614" s="52"/>
      <c r="BV614" s="52"/>
      <c r="BW614" s="52"/>
      <c r="BX614" s="52"/>
      <c r="BY614" s="52"/>
      <c r="BZ614" s="52"/>
      <c r="CA614" s="52"/>
      <c r="CB614" s="52"/>
      <c r="CC614" s="52"/>
      <c r="CD614" s="52"/>
      <c r="CE614" s="52"/>
      <c r="CF614" s="52"/>
      <c r="CG614" s="52"/>
      <c r="CH614" s="52"/>
      <c r="CI614" s="52"/>
      <c r="CJ614" s="52"/>
      <c r="CK614" s="52"/>
      <c r="CL614" s="52"/>
      <c r="CM614" s="52"/>
      <c r="CN614" s="52"/>
      <c r="CO614" s="52"/>
      <c r="CP614" s="52"/>
      <c r="CQ614" s="52"/>
      <c r="CR614" s="52"/>
      <c r="CS614" s="52"/>
      <c r="CT614" s="52"/>
      <c r="CU614" s="52"/>
      <c r="CV614" s="52"/>
      <c r="CW614" s="52"/>
      <c r="CX614" s="52"/>
      <c r="CY614" s="52"/>
      <c r="CZ614" s="52"/>
      <c r="DA614" s="52"/>
      <c r="DB614" s="52"/>
      <c r="DC614" s="52"/>
      <c r="DD614" s="52"/>
      <c r="DE614" s="52"/>
      <c r="DF614" s="52"/>
      <c r="DG614" s="52"/>
      <c r="DH614" s="52"/>
      <c r="DI614" s="52"/>
      <c r="DJ614" s="52"/>
      <c r="DK614" s="52"/>
      <c r="DL614" s="52"/>
      <c r="DM614" s="52"/>
      <c r="DN614" s="52"/>
      <c r="DO614" s="52"/>
      <c r="DP614" s="52"/>
      <c r="DQ614" s="52"/>
    </row>
    <row r="615" spans="1:121" ht="12.7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  <c r="BS615" s="52"/>
      <c r="BT615" s="52"/>
      <c r="BU615" s="52"/>
      <c r="BV615" s="52"/>
      <c r="BW615" s="52"/>
      <c r="BX615" s="52"/>
      <c r="BY615" s="52"/>
      <c r="BZ615" s="52"/>
      <c r="CA615" s="52"/>
      <c r="CB615" s="52"/>
      <c r="CC615" s="52"/>
      <c r="CD615" s="52"/>
      <c r="CE615" s="52"/>
      <c r="CF615" s="52"/>
      <c r="CG615" s="52"/>
      <c r="CH615" s="52"/>
      <c r="CI615" s="52"/>
      <c r="CJ615" s="52"/>
      <c r="CK615" s="52"/>
      <c r="CL615" s="52"/>
      <c r="CM615" s="52"/>
      <c r="CN615" s="52"/>
      <c r="CO615" s="52"/>
      <c r="CP615" s="52"/>
      <c r="CQ615" s="52"/>
      <c r="CR615" s="52"/>
      <c r="CS615" s="52"/>
      <c r="CT615" s="52"/>
      <c r="CU615" s="52"/>
      <c r="CV615" s="52"/>
      <c r="CW615" s="52"/>
      <c r="CX615" s="52"/>
      <c r="CY615" s="52"/>
      <c r="CZ615" s="52"/>
      <c r="DA615" s="52"/>
      <c r="DB615" s="52"/>
      <c r="DC615" s="52"/>
      <c r="DD615" s="52"/>
      <c r="DE615" s="52"/>
      <c r="DF615" s="52"/>
      <c r="DG615" s="52"/>
      <c r="DH615" s="52"/>
      <c r="DI615" s="52"/>
      <c r="DJ615" s="52"/>
      <c r="DK615" s="52"/>
      <c r="DL615" s="52"/>
      <c r="DM615" s="52"/>
      <c r="DN615" s="52"/>
      <c r="DO615" s="52"/>
      <c r="DP615" s="52"/>
      <c r="DQ615" s="52"/>
    </row>
    <row r="616" spans="1:121" ht="12.7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  <c r="BS616" s="52"/>
      <c r="BT616" s="52"/>
      <c r="BU616" s="52"/>
      <c r="BV616" s="52"/>
      <c r="BW616" s="52"/>
      <c r="BX616" s="52"/>
      <c r="BY616" s="52"/>
      <c r="BZ616" s="52"/>
      <c r="CA616" s="52"/>
      <c r="CB616" s="52"/>
      <c r="CC616" s="52"/>
      <c r="CD616" s="52"/>
      <c r="CE616" s="52"/>
      <c r="CF616" s="52"/>
      <c r="CG616" s="52"/>
      <c r="CH616" s="52"/>
      <c r="CI616" s="52"/>
      <c r="CJ616" s="52"/>
      <c r="CK616" s="52"/>
      <c r="CL616" s="52"/>
      <c r="CM616" s="52"/>
      <c r="CN616" s="52"/>
      <c r="CO616" s="52"/>
      <c r="CP616" s="52"/>
      <c r="CQ616" s="52"/>
      <c r="CR616" s="52"/>
      <c r="CS616" s="52"/>
      <c r="CT616" s="52"/>
      <c r="CU616" s="52"/>
      <c r="CV616" s="52"/>
      <c r="CW616" s="52"/>
      <c r="CX616" s="52"/>
      <c r="CY616" s="52"/>
      <c r="CZ616" s="52"/>
      <c r="DA616" s="52"/>
      <c r="DB616" s="52"/>
      <c r="DC616" s="52"/>
      <c r="DD616" s="52"/>
      <c r="DE616" s="52"/>
      <c r="DF616" s="52"/>
      <c r="DG616" s="52"/>
      <c r="DH616" s="52"/>
      <c r="DI616" s="52"/>
      <c r="DJ616" s="52"/>
      <c r="DK616" s="52"/>
      <c r="DL616" s="52"/>
      <c r="DM616" s="52"/>
      <c r="DN616" s="52"/>
      <c r="DO616" s="52"/>
      <c r="DP616" s="52"/>
      <c r="DQ616" s="52"/>
    </row>
    <row r="617" spans="1:121" ht="12.7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  <c r="BK617" s="52"/>
      <c r="BL617" s="52"/>
      <c r="BM617" s="52"/>
      <c r="BN617" s="52"/>
      <c r="BO617" s="52"/>
      <c r="BP617" s="52"/>
      <c r="BQ617" s="52"/>
      <c r="BR617" s="52"/>
      <c r="BS617" s="52"/>
      <c r="BT617" s="52"/>
      <c r="BU617" s="52"/>
      <c r="BV617" s="52"/>
      <c r="BW617" s="52"/>
      <c r="BX617" s="52"/>
      <c r="BY617" s="52"/>
      <c r="BZ617" s="52"/>
      <c r="CA617" s="52"/>
      <c r="CB617" s="52"/>
      <c r="CC617" s="52"/>
      <c r="CD617" s="52"/>
      <c r="CE617" s="52"/>
      <c r="CF617" s="52"/>
      <c r="CG617" s="52"/>
      <c r="CH617" s="52"/>
      <c r="CI617" s="52"/>
      <c r="CJ617" s="52"/>
      <c r="CK617" s="52"/>
      <c r="CL617" s="52"/>
      <c r="CM617" s="52"/>
      <c r="CN617" s="52"/>
      <c r="CO617" s="52"/>
      <c r="CP617" s="52"/>
      <c r="CQ617" s="52"/>
      <c r="CR617" s="52"/>
      <c r="CS617" s="52"/>
      <c r="CT617" s="52"/>
      <c r="CU617" s="52"/>
      <c r="CV617" s="52"/>
      <c r="CW617" s="52"/>
      <c r="CX617" s="52"/>
      <c r="CY617" s="52"/>
      <c r="CZ617" s="52"/>
      <c r="DA617" s="52"/>
      <c r="DB617" s="52"/>
      <c r="DC617" s="52"/>
      <c r="DD617" s="52"/>
      <c r="DE617" s="52"/>
      <c r="DF617" s="52"/>
      <c r="DG617" s="52"/>
      <c r="DH617" s="52"/>
      <c r="DI617" s="52"/>
      <c r="DJ617" s="52"/>
      <c r="DK617" s="52"/>
      <c r="DL617" s="52"/>
      <c r="DM617" s="52"/>
      <c r="DN617" s="52"/>
      <c r="DO617" s="52"/>
      <c r="DP617" s="52"/>
      <c r="DQ617" s="52"/>
    </row>
    <row r="618" spans="1:121" ht="12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  <c r="BP618" s="52"/>
      <c r="BQ618" s="52"/>
      <c r="BR618" s="52"/>
      <c r="BS618" s="52"/>
      <c r="BT618" s="52"/>
      <c r="BU618" s="52"/>
      <c r="BV618" s="52"/>
      <c r="BW618" s="52"/>
      <c r="BX618" s="52"/>
      <c r="BY618" s="52"/>
      <c r="BZ618" s="52"/>
      <c r="CA618" s="52"/>
      <c r="CB618" s="52"/>
      <c r="CC618" s="52"/>
      <c r="CD618" s="52"/>
      <c r="CE618" s="52"/>
      <c r="CF618" s="52"/>
      <c r="CG618" s="52"/>
      <c r="CH618" s="52"/>
      <c r="CI618" s="52"/>
      <c r="CJ618" s="52"/>
      <c r="CK618" s="52"/>
      <c r="CL618" s="52"/>
      <c r="CM618" s="52"/>
      <c r="CN618" s="52"/>
      <c r="CO618" s="52"/>
      <c r="CP618" s="52"/>
      <c r="CQ618" s="52"/>
      <c r="CR618" s="52"/>
      <c r="CS618" s="52"/>
      <c r="CT618" s="52"/>
      <c r="CU618" s="52"/>
      <c r="CV618" s="52"/>
      <c r="CW618" s="52"/>
      <c r="CX618" s="52"/>
      <c r="CY618" s="52"/>
      <c r="CZ618" s="52"/>
      <c r="DA618" s="52"/>
      <c r="DB618" s="52"/>
      <c r="DC618" s="52"/>
      <c r="DD618" s="52"/>
      <c r="DE618" s="52"/>
      <c r="DF618" s="52"/>
      <c r="DG618" s="52"/>
      <c r="DH618" s="52"/>
      <c r="DI618" s="52"/>
      <c r="DJ618" s="52"/>
      <c r="DK618" s="52"/>
      <c r="DL618" s="52"/>
      <c r="DM618" s="52"/>
      <c r="DN618" s="52"/>
      <c r="DO618" s="52"/>
      <c r="DP618" s="52"/>
      <c r="DQ618" s="52"/>
    </row>
    <row r="619" spans="1:121" ht="12.7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2"/>
      <c r="BQ619" s="52"/>
      <c r="BR619" s="52"/>
      <c r="BS619" s="52"/>
      <c r="BT619" s="52"/>
      <c r="BU619" s="52"/>
      <c r="BV619" s="52"/>
      <c r="BW619" s="52"/>
      <c r="BX619" s="52"/>
      <c r="BY619" s="52"/>
      <c r="BZ619" s="52"/>
      <c r="CA619" s="52"/>
      <c r="CB619" s="52"/>
      <c r="CC619" s="52"/>
      <c r="CD619" s="52"/>
      <c r="CE619" s="52"/>
      <c r="CF619" s="52"/>
      <c r="CG619" s="52"/>
      <c r="CH619" s="52"/>
      <c r="CI619" s="52"/>
      <c r="CJ619" s="52"/>
      <c r="CK619" s="52"/>
      <c r="CL619" s="52"/>
      <c r="CM619" s="52"/>
      <c r="CN619" s="52"/>
      <c r="CO619" s="52"/>
      <c r="CP619" s="52"/>
      <c r="CQ619" s="52"/>
      <c r="CR619" s="52"/>
      <c r="CS619" s="52"/>
      <c r="CT619" s="52"/>
      <c r="CU619" s="52"/>
      <c r="CV619" s="52"/>
      <c r="CW619" s="52"/>
      <c r="CX619" s="52"/>
      <c r="CY619" s="52"/>
      <c r="CZ619" s="52"/>
      <c r="DA619" s="52"/>
      <c r="DB619" s="52"/>
      <c r="DC619" s="52"/>
      <c r="DD619" s="52"/>
      <c r="DE619" s="52"/>
      <c r="DF619" s="52"/>
      <c r="DG619" s="52"/>
      <c r="DH619" s="52"/>
      <c r="DI619" s="52"/>
      <c r="DJ619" s="52"/>
      <c r="DK619" s="52"/>
      <c r="DL619" s="52"/>
      <c r="DM619" s="52"/>
      <c r="DN619" s="52"/>
      <c r="DO619" s="52"/>
      <c r="DP619" s="52"/>
      <c r="DQ619" s="52"/>
    </row>
    <row r="620" spans="1:121" ht="12.7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2"/>
      <c r="BQ620" s="52"/>
      <c r="BR620" s="52"/>
      <c r="BS620" s="52"/>
      <c r="BT620" s="52"/>
      <c r="BU620" s="52"/>
      <c r="BV620" s="52"/>
      <c r="BW620" s="52"/>
      <c r="BX620" s="52"/>
      <c r="BY620" s="52"/>
      <c r="BZ620" s="52"/>
      <c r="CA620" s="52"/>
      <c r="CB620" s="52"/>
      <c r="CC620" s="52"/>
      <c r="CD620" s="52"/>
      <c r="CE620" s="52"/>
      <c r="CF620" s="52"/>
      <c r="CG620" s="52"/>
      <c r="CH620" s="52"/>
      <c r="CI620" s="52"/>
      <c r="CJ620" s="52"/>
      <c r="CK620" s="52"/>
      <c r="CL620" s="52"/>
      <c r="CM620" s="52"/>
      <c r="CN620" s="52"/>
      <c r="CO620" s="52"/>
      <c r="CP620" s="52"/>
      <c r="CQ620" s="52"/>
      <c r="CR620" s="52"/>
      <c r="CS620" s="52"/>
      <c r="CT620" s="52"/>
      <c r="CU620" s="52"/>
      <c r="CV620" s="52"/>
      <c r="CW620" s="52"/>
      <c r="CX620" s="52"/>
      <c r="CY620" s="52"/>
      <c r="CZ620" s="52"/>
      <c r="DA620" s="52"/>
      <c r="DB620" s="52"/>
      <c r="DC620" s="52"/>
      <c r="DD620" s="52"/>
      <c r="DE620" s="52"/>
      <c r="DF620" s="52"/>
      <c r="DG620" s="52"/>
      <c r="DH620" s="52"/>
      <c r="DI620" s="52"/>
      <c r="DJ620" s="52"/>
      <c r="DK620" s="52"/>
      <c r="DL620" s="52"/>
      <c r="DM620" s="52"/>
      <c r="DN620" s="52"/>
      <c r="DO620" s="52"/>
      <c r="DP620" s="52"/>
      <c r="DQ620" s="52"/>
    </row>
    <row r="621" spans="1:121" ht="12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</row>
    <row r="622" spans="1:121" ht="12.7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</row>
    <row r="623" spans="1:121" ht="12.7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</row>
    <row r="624" spans="1:121" ht="12.7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</row>
    <row r="625" spans="1:121" ht="12.7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</row>
    <row r="626" spans="1:121" ht="12.7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</row>
    <row r="627" spans="1:121" ht="12.7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</row>
    <row r="628" spans="1:121" ht="12.7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</row>
    <row r="629" spans="1:121" ht="12.7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</row>
    <row r="630" spans="1:121" ht="12.7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2"/>
      <c r="BQ630" s="52"/>
      <c r="BR630" s="52"/>
      <c r="BS630" s="52"/>
      <c r="BT630" s="52"/>
      <c r="BU630" s="52"/>
      <c r="BV630" s="52"/>
      <c r="BW630" s="52"/>
      <c r="BX630" s="52"/>
      <c r="BY630" s="52"/>
      <c r="BZ630" s="52"/>
      <c r="CA630" s="52"/>
      <c r="CB630" s="52"/>
      <c r="CC630" s="52"/>
      <c r="CD630" s="52"/>
      <c r="CE630" s="52"/>
      <c r="CF630" s="52"/>
      <c r="CG630" s="52"/>
      <c r="CH630" s="52"/>
      <c r="CI630" s="52"/>
      <c r="CJ630" s="52"/>
      <c r="CK630" s="52"/>
      <c r="CL630" s="52"/>
      <c r="CM630" s="52"/>
      <c r="CN630" s="52"/>
      <c r="CO630" s="52"/>
      <c r="CP630" s="52"/>
      <c r="CQ630" s="52"/>
      <c r="CR630" s="52"/>
      <c r="CS630" s="52"/>
      <c r="CT630" s="52"/>
      <c r="CU630" s="52"/>
      <c r="CV630" s="52"/>
      <c r="CW630" s="52"/>
      <c r="CX630" s="52"/>
      <c r="CY630" s="52"/>
      <c r="CZ630" s="52"/>
      <c r="DA630" s="52"/>
      <c r="DB630" s="52"/>
      <c r="DC630" s="52"/>
      <c r="DD630" s="52"/>
      <c r="DE630" s="52"/>
      <c r="DF630" s="52"/>
      <c r="DG630" s="52"/>
      <c r="DH630" s="52"/>
      <c r="DI630" s="52"/>
      <c r="DJ630" s="52"/>
      <c r="DK630" s="52"/>
      <c r="DL630" s="52"/>
      <c r="DM630" s="52"/>
      <c r="DN630" s="52"/>
      <c r="DO630" s="52"/>
      <c r="DP630" s="52"/>
      <c r="DQ630" s="52"/>
    </row>
    <row r="631" spans="1:121" ht="12.7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</row>
    <row r="632" spans="1:121" ht="12.7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</row>
    <row r="633" spans="1:121" ht="12.7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</row>
    <row r="634" spans="1:121" ht="12.7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</row>
    <row r="635" spans="1:121" ht="12.7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</row>
    <row r="636" spans="1:121" ht="12.7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</row>
    <row r="637" spans="1:121" ht="12.7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</row>
    <row r="638" spans="1:121" ht="12.7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</row>
    <row r="639" spans="1:121" ht="12.7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2"/>
      <c r="BQ639" s="52"/>
      <c r="BR639" s="52"/>
      <c r="BS639" s="52"/>
      <c r="BT639" s="52"/>
      <c r="BU639" s="52"/>
      <c r="BV639" s="52"/>
      <c r="BW639" s="52"/>
      <c r="BX639" s="52"/>
      <c r="BY639" s="52"/>
      <c r="BZ639" s="52"/>
      <c r="CA639" s="52"/>
      <c r="CB639" s="52"/>
      <c r="CC639" s="52"/>
      <c r="CD639" s="52"/>
      <c r="CE639" s="52"/>
      <c r="CF639" s="52"/>
      <c r="CG639" s="52"/>
      <c r="CH639" s="52"/>
      <c r="CI639" s="52"/>
      <c r="CJ639" s="52"/>
      <c r="CK639" s="52"/>
      <c r="CL639" s="52"/>
      <c r="CM639" s="52"/>
      <c r="CN639" s="52"/>
      <c r="CO639" s="52"/>
      <c r="CP639" s="52"/>
      <c r="CQ639" s="52"/>
      <c r="CR639" s="52"/>
      <c r="CS639" s="52"/>
      <c r="CT639" s="52"/>
      <c r="CU639" s="52"/>
      <c r="CV639" s="52"/>
      <c r="CW639" s="52"/>
      <c r="CX639" s="52"/>
      <c r="CY639" s="52"/>
      <c r="CZ639" s="52"/>
      <c r="DA639" s="52"/>
      <c r="DB639" s="52"/>
      <c r="DC639" s="52"/>
      <c r="DD639" s="52"/>
      <c r="DE639" s="52"/>
      <c r="DF639" s="52"/>
      <c r="DG639" s="52"/>
      <c r="DH639" s="52"/>
      <c r="DI639" s="52"/>
      <c r="DJ639" s="52"/>
      <c r="DK639" s="52"/>
      <c r="DL639" s="52"/>
      <c r="DM639" s="52"/>
      <c r="DN639" s="52"/>
      <c r="DO639" s="52"/>
      <c r="DP639" s="52"/>
      <c r="DQ639" s="52"/>
    </row>
    <row r="640" spans="1:121" ht="12.7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</row>
    <row r="641" spans="1:121" ht="12.7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</row>
    <row r="642" spans="1:121" ht="12.7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</row>
    <row r="643" spans="1:121" ht="12.7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</row>
    <row r="644" spans="1:121" ht="12.7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</row>
    <row r="645" spans="1:121" ht="12.7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</row>
    <row r="646" spans="1:121" ht="12.7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2"/>
      <c r="BQ646" s="52"/>
      <c r="BR646" s="52"/>
      <c r="BS646" s="52"/>
      <c r="BT646" s="52"/>
      <c r="BU646" s="52"/>
      <c r="BV646" s="52"/>
      <c r="BW646" s="52"/>
      <c r="BX646" s="52"/>
      <c r="BY646" s="52"/>
      <c r="BZ646" s="52"/>
      <c r="CA646" s="52"/>
      <c r="CB646" s="52"/>
      <c r="CC646" s="52"/>
      <c r="CD646" s="52"/>
      <c r="CE646" s="52"/>
      <c r="CF646" s="52"/>
      <c r="CG646" s="52"/>
      <c r="CH646" s="52"/>
      <c r="CI646" s="52"/>
      <c r="CJ646" s="52"/>
      <c r="CK646" s="52"/>
      <c r="CL646" s="52"/>
      <c r="CM646" s="52"/>
      <c r="CN646" s="52"/>
      <c r="CO646" s="52"/>
      <c r="CP646" s="52"/>
      <c r="CQ646" s="52"/>
      <c r="CR646" s="52"/>
      <c r="CS646" s="52"/>
      <c r="CT646" s="52"/>
      <c r="CU646" s="52"/>
      <c r="CV646" s="52"/>
      <c r="CW646" s="52"/>
      <c r="CX646" s="52"/>
      <c r="CY646" s="52"/>
      <c r="CZ646" s="52"/>
      <c r="DA646" s="52"/>
      <c r="DB646" s="52"/>
      <c r="DC646" s="52"/>
      <c r="DD646" s="52"/>
      <c r="DE646" s="52"/>
      <c r="DF646" s="52"/>
      <c r="DG646" s="52"/>
      <c r="DH646" s="52"/>
      <c r="DI646" s="52"/>
      <c r="DJ646" s="52"/>
      <c r="DK646" s="52"/>
      <c r="DL646" s="52"/>
      <c r="DM646" s="52"/>
      <c r="DN646" s="52"/>
      <c r="DO646" s="52"/>
      <c r="DP646" s="52"/>
      <c r="DQ646" s="52"/>
    </row>
    <row r="647" spans="1:121" ht="12.7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</row>
    <row r="648" spans="1:121" ht="12.7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2"/>
      <c r="BQ648" s="52"/>
      <c r="BR648" s="52"/>
      <c r="BS648" s="52"/>
      <c r="BT648" s="52"/>
      <c r="BU648" s="52"/>
      <c r="BV648" s="52"/>
      <c r="BW648" s="52"/>
      <c r="BX648" s="52"/>
      <c r="BY648" s="52"/>
      <c r="BZ648" s="52"/>
      <c r="CA648" s="52"/>
      <c r="CB648" s="52"/>
      <c r="CC648" s="52"/>
      <c r="CD648" s="52"/>
      <c r="CE648" s="52"/>
      <c r="CF648" s="52"/>
      <c r="CG648" s="52"/>
      <c r="CH648" s="52"/>
      <c r="CI648" s="52"/>
      <c r="CJ648" s="52"/>
      <c r="CK648" s="52"/>
      <c r="CL648" s="52"/>
      <c r="CM648" s="52"/>
      <c r="CN648" s="52"/>
      <c r="CO648" s="52"/>
      <c r="CP648" s="52"/>
      <c r="CQ648" s="52"/>
      <c r="CR648" s="52"/>
      <c r="CS648" s="52"/>
      <c r="CT648" s="52"/>
      <c r="CU648" s="52"/>
      <c r="CV648" s="52"/>
      <c r="CW648" s="52"/>
      <c r="CX648" s="52"/>
      <c r="CY648" s="52"/>
      <c r="CZ648" s="52"/>
      <c r="DA648" s="52"/>
      <c r="DB648" s="52"/>
      <c r="DC648" s="52"/>
      <c r="DD648" s="52"/>
      <c r="DE648" s="52"/>
      <c r="DF648" s="52"/>
      <c r="DG648" s="52"/>
      <c r="DH648" s="52"/>
      <c r="DI648" s="52"/>
      <c r="DJ648" s="52"/>
      <c r="DK648" s="52"/>
      <c r="DL648" s="52"/>
      <c r="DM648" s="52"/>
      <c r="DN648" s="52"/>
      <c r="DO648" s="52"/>
      <c r="DP648" s="52"/>
      <c r="DQ648" s="52"/>
    </row>
    <row r="649" spans="1:121" ht="12.7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</row>
    <row r="650" spans="1:121" ht="12.7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</row>
    <row r="651" spans="1:121" ht="12.7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</row>
    <row r="652" spans="1:121" ht="12.7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</row>
    <row r="653" spans="1:121" ht="12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</row>
    <row r="654" spans="1:121" ht="12.7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</row>
    <row r="655" spans="1:121" ht="12.7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</row>
    <row r="656" spans="1:121" ht="12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</row>
    <row r="657" spans="1:121" ht="12.7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</row>
    <row r="658" spans="1:121" ht="12.7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2"/>
      <c r="BQ658" s="52"/>
      <c r="BR658" s="52"/>
      <c r="BS658" s="52"/>
      <c r="BT658" s="52"/>
      <c r="BU658" s="52"/>
      <c r="BV658" s="52"/>
      <c r="BW658" s="52"/>
      <c r="BX658" s="52"/>
      <c r="BY658" s="52"/>
      <c r="BZ658" s="52"/>
      <c r="CA658" s="52"/>
      <c r="CB658" s="52"/>
      <c r="CC658" s="52"/>
      <c r="CD658" s="52"/>
      <c r="CE658" s="52"/>
      <c r="CF658" s="52"/>
      <c r="CG658" s="52"/>
      <c r="CH658" s="52"/>
      <c r="CI658" s="52"/>
      <c r="CJ658" s="52"/>
      <c r="CK658" s="52"/>
      <c r="CL658" s="52"/>
      <c r="CM658" s="52"/>
      <c r="CN658" s="52"/>
      <c r="CO658" s="52"/>
      <c r="CP658" s="52"/>
      <c r="CQ658" s="52"/>
      <c r="CR658" s="52"/>
      <c r="CS658" s="52"/>
      <c r="CT658" s="52"/>
      <c r="CU658" s="52"/>
      <c r="CV658" s="52"/>
      <c r="CW658" s="52"/>
      <c r="CX658" s="52"/>
      <c r="CY658" s="52"/>
      <c r="CZ658" s="52"/>
      <c r="DA658" s="52"/>
      <c r="DB658" s="52"/>
      <c r="DC658" s="52"/>
      <c r="DD658" s="52"/>
      <c r="DE658" s="52"/>
      <c r="DF658" s="52"/>
      <c r="DG658" s="52"/>
      <c r="DH658" s="52"/>
      <c r="DI658" s="52"/>
      <c r="DJ658" s="52"/>
      <c r="DK658" s="52"/>
      <c r="DL658" s="52"/>
      <c r="DM658" s="52"/>
      <c r="DN658" s="52"/>
      <c r="DO658" s="52"/>
      <c r="DP658" s="52"/>
      <c r="DQ658" s="52"/>
    </row>
    <row r="659" spans="1:121" ht="12.7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</row>
    <row r="660" spans="1:121" ht="12.7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</row>
    <row r="661" spans="1:121" ht="12.7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</row>
    <row r="662" spans="1:121" ht="12.7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</row>
    <row r="663" spans="1:121" ht="12.7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</row>
    <row r="664" spans="1:121" ht="12.7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</row>
    <row r="665" spans="1:121" ht="12.7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</row>
    <row r="666" spans="1:121" ht="12.7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</row>
    <row r="667" spans="1:121" ht="12.7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  <c r="BS667" s="52"/>
      <c r="BT667" s="52"/>
      <c r="BU667" s="52"/>
      <c r="BV667" s="52"/>
      <c r="BW667" s="52"/>
      <c r="BX667" s="52"/>
      <c r="BY667" s="52"/>
      <c r="BZ667" s="52"/>
      <c r="CA667" s="52"/>
      <c r="CB667" s="52"/>
      <c r="CC667" s="52"/>
      <c r="CD667" s="52"/>
      <c r="CE667" s="52"/>
      <c r="CF667" s="52"/>
      <c r="CG667" s="52"/>
      <c r="CH667" s="52"/>
      <c r="CI667" s="52"/>
      <c r="CJ667" s="52"/>
      <c r="CK667" s="52"/>
      <c r="CL667" s="52"/>
      <c r="CM667" s="52"/>
      <c r="CN667" s="52"/>
      <c r="CO667" s="52"/>
      <c r="CP667" s="52"/>
      <c r="CQ667" s="52"/>
      <c r="CR667" s="52"/>
      <c r="CS667" s="52"/>
      <c r="CT667" s="52"/>
      <c r="CU667" s="52"/>
      <c r="CV667" s="52"/>
      <c r="CW667" s="52"/>
      <c r="CX667" s="52"/>
      <c r="CY667" s="52"/>
      <c r="CZ667" s="52"/>
      <c r="DA667" s="52"/>
      <c r="DB667" s="52"/>
      <c r="DC667" s="52"/>
      <c r="DD667" s="52"/>
      <c r="DE667" s="52"/>
      <c r="DF667" s="52"/>
      <c r="DG667" s="52"/>
      <c r="DH667" s="52"/>
      <c r="DI667" s="52"/>
      <c r="DJ667" s="52"/>
      <c r="DK667" s="52"/>
      <c r="DL667" s="52"/>
      <c r="DM667" s="52"/>
      <c r="DN667" s="52"/>
      <c r="DO667" s="52"/>
      <c r="DP667" s="52"/>
      <c r="DQ667" s="52"/>
    </row>
    <row r="668" spans="1:121" ht="12.7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</row>
    <row r="669" spans="1:121" ht="12.7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</row>
    <row r="670" spans="1:121" ht="12.7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</row>
    <row r="671" spans="1:121" ht="12.7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</row>
    <row r="672" spans="1:121" ht="12.7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</row>
    <row r="673" spans="1:121" ht="12.7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</row>
    <row r="674" spans="1:121" ht="12.7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</row>
    <row r="675" spans="1:121" ht="12.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</row>
    <row r="676" spans="1:121" ht="12.7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2"/>
      <c r="BQ676" s="52"/>
      <c r="BR676" s="52"/>
      <c r="BS676" s="52"/>
      <c r="BT676" s="52"/>
      <c r="BU676" s="52"/>
      <c r="BV676" s="52"/>
      <c r="BW676" s="52"/>
      <c r="BX676" s="52"/>
      <c r="BY676" s="52"/>
      <c r="BZ676" s="52"/>
      <c r="CA676" s="52"/>
      <c r="CB676" s="52"/>
      <c r="CC676" s="52"/>
      <c r="CD676" s="52"/>
      <c r="CE676" s="52"/>
      <c r="CF676" s="52"/>
      <c r="CG676" s="52"/>
      <c r="CH676" s="52"/>
      <c r="CI676" s="52"/>
      <c r="CJ676" s="52"/>
      <c r="CK676" s="52"/>
      <c r="CL676" s="52"/>
      <c r="CM676" s="52"/>
      <c r="CN676" s="52"/>
      <c r="CO676" s="52"/>
      <c r="CP676" s="52"/>
      <c r="CQ676" s="52"/>
      <c r="CR676" s="52"/>
      <c r="CS676" s="52"/>
      <c r="CT676" s="52"/>
      <c r="CU676" s="52"/>
      <c r="CV676" s="52"/>
      <c r="CW676" s="52"/>
      <c r="CX676" s="52"/>
      <c r="CY676" s="52"/>
      <c r="CZ676" s="52"/>
      <c r="DA676" s="52"/>
      <c r="DB676" s="52"/>
      <c r="DC676" s="52"/>
      <c r="DD676" s="52"/>
      <c r="DE676" s="52"/>
      <c r="DF676" s="52"/>
      <c r="DG676" s="52"/>
      <c r="DH676" s="52"/>
      <c r="DI676" s="52"/>
      <c r="DJ676" s="52"/>
      <c r="DK676" s="52"/>
      <c r="DL676" s="52"/>
      <c r="DM676" s="52"/>
      <c r="DN676" s="52"/>
      <c r="DO676" s="52"/>
      <c r="DP676" s="52"/>
      <c r="DQ676" s="52"/>
    </row>
    <row r="677" spans="1:121" ht="12.7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  <c r="BS677" s="52"/>
      <c r="BT677" s="52"/>
      <c r="BU677" s="52"/>
      <c r="BV677" s="52"/>
      <c r="BW677" s="52"/>
      <c r="BX677" s="52"/>
      <c r="BY677" s="52"/>
      <c r="BZ677" s="52"/>
      <c r="CA677" s="52"/>
      <c r="CB677" s="52"/>
      <c r="CC677" s="52"/>
      <c r="CD677" s="52"/>
      <c r="CE677" s="52"/>
      <c r="CF677" s="52"/>
      <c r="CG677" s="52"/>
      <c r="CH677" s="52"/>
      <c r="CI677" s="52"/>
      <c r="CJ677" s="52"/>
      <c r="CK677" s="52"/>
      <c r="CL677" s="52"/>
      <c r="CM677" s="52"/>
      <c r="CN677" s="52"/>
      <c r="CO677" s="52"/>
      <c r="CP677" s="52"/>
      <c r="CQ677" s="52"/>
      <c r="CR677" s="52"/>
      <c r="CS677" s="52"/>
      <c r="CT677" s="52"/>
      <c r="CU677" s="52"/>
      <c r="CV677" s="52"/>
      <c r="CW677" s="52"/>
      <c r="CX677" s="52"/>
      <c r="CY677" s="52"/>
      <c r="CZ677" s="52"/>
      <c r="DA677" s="52"/>
      <c r="DB677" s="52"/>
      <c r="DC677" s="52"/>
      <c r="DD677" s="52"/>
      <c r="DE677" s="52"/>
      <c r="DF677" s="52"/>
      <c r="DG677" s="52"/>
      <c r="DH677" s="52"/>
      <c r="DI677" s="52"/>
      <c r="DJ677" s="52"/>
      <c r="DK677" s="52"/>
      <c r="DL677" s="52"/>
      <c r="DM677" s="52"/>
      <c r="DN677" s="52"/>
      <c r="DO677" s="52"/>
      <c r="DP677" s="52"/>
      <c r="DQ677" s="52"/>
    </row>
    <row r="678" spans="1:121" ht="12.7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  <c r="BT678" s="52"/>
      <c r="BU678" s="52"/>
      <c r="BV678" s="52"/>
      <c r="BW678" s="52"/>
      <c r="BX678" s="52"/>
      <c r="BY678" s="52"/>
      <c r="BZ678" s="52"/>
      <c r="CA678" s="52"/>
      <c r="CB678" s="52"/>
      <c r="CC678" s="52"/>
      <c r="CD678" s="52"/>
      <c r="CE678" s="52"/>
      <c r="CF678" s="52"/>
      <c r="CG678" s="52"/>
      <c r="CH678" s="52"/>
      <c r="CI678" s="52"/>
      <c r="CJ678" s="52"/>
      <c r="CK678" s="52"/>
      <c r="CL678" s="52"/>
      <c r="CM678" s="52"/>
      <c r="CN678" s="52"/>
      <c r="CO678" s="52"/>
      <c r="CP678" s="52"/>
      <c r="CQ678" s="52"/>
      <c r="CR678" s="52"/>
      <c r="CS678" s="52"/>
      <c r="CT678" s="52"/>
      <c r="CU678" s="52"/>
      <c r="CV678" s="52"/>
      <c r="CW678" s="52"/>
      <c r="CX678" s="52"/>
      <c r="CY678" s="52"/>
      <c r="CZ678" s="52"/>
      <c r="DA678" s="52"/>
      <c r="DB678" s="52"/>
      <c r="DC678" s="52"/>
      <c r="DD678" s="52"/>
      <c r="DE678" s="52"/>
      <c r="DF678" s="52"/>
      <c r="DG678" s="52"/>
      <c r="DH678" s="52"/>
      <c r="DI678" s="52"/>
      <c r="DJ678" s="52"/>
      <c r="DK678" s="52"/>
      <c r="DL678" s="52"/>
      <c r="DM678" s="52"/>
      <c r="DN678" s="52"/>
      <c r="DO678" s="52"/>
      <c r="DP678" s="52"/>
      <c r="DQ678" s="52"/>
    </row>
    <row r="679" spans="1:121" ht="12.7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2"/>
      <c r="BQ679" s="52"/>
      <c r="BR679" s="52"/>
      <c r="BS679" s="52"/>
      <c r="BT679" s="52"/>
      <c r="BU679" s="52"/>
      <c r="BV679" s="52"/>
      <c r="BW679" s="52"/>
      <c r="BX679" s="52"/>
      <c r="BY679" s="52"/>
      <c r="BZ679" s="52"/>
      <c r="CA679" s="52"/>
      <c r="CB679" s="52"/>
      <c r="CC679" s="52"/>
      <c r="CD679" s="52"/>
      <c r="CE679" s="52"/>
      <c r="CF679" s="52"/>
      <c r="CG679" s="52"/>
      <c r="CH679" s="52"/>
      <c r="CI679" s="52"/>
      <c r="CJ679" s="52"/>
      <c r="CK679" s="52"/>
      <c r="CL679" s="52"/>
      <c r="CM679" s="52"/>
      <c r="CN679" s="52"/>
      <c r="CO679" s="52"/>
      <c r="CP679" s="52"/>
      <c r="CQ679" s="52"/>
      <c r="CR679" s="52"/>
      <c r="CS679" s="52"/>
      <c r="CT679" s="52"/>
      <c r="CU679" s="52"/>
      <c r="CV679" s="52"/>
      <c r="CW679" s="52"/>
      <c r="CX679" s="52"/>
      <c r="CY679" s="52"/>
      <c r="CZ679" s="52"/>
      <c r="DA679" s="52"/>
      <c r="DB679" s="52"/>
      <c r="DC679" s="52"/>
      <c r="DD679" s="52"/>
      <c r="DE679" s="52"/>
      <c r="DF679" s="52"/>
      <c r="DG679" s="52"/>
      <c r="DH679" s="52"/>
      <c r="DI679" s="52"/>
      <c r="DJ679" s="52"/>
      <c r="DK679" s="52"/>
      <c r="DL679" s="52"/>
      <c r="DM679" s="52"/>
      <c r="DN679" s="52"/>
      <c r="DO679" s="52"/>
      <c r="DP679" s="52"/>
      <c r="DQ679" s="52"/>
    </row>
    <row r="680" spans="1:121" ht="12.7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  <c r="BS680" s="52"/>
      <c r="BT680" s="52"/>
      <c r="BU680" s="52"/>
      <c r="BV680" s="52"/>
      <c r="BW680" s="52"/>
      <c r="BX680" s="52"/>
      <c r="BY680" s="52"/>
      <c r="BZ680" s="52"/>
      <c r="CA680" s="52"/>
      <c r="CB680" s="52"/>
      <c r="CC680" s="52"/>
      <c r="CD680" s="52"/>
      <c r="CE680" s="52"/>
      <c r="CF680" s="52"/>
      <c r="CG680" s="52"/>
      <c r="CH680" s="52"/>
      <c r="CI680" s="52"/>
      <c r="CJ680" s="52"/>
      <c r="CK680" s="52"/>
      <c r="CL680" s="52"/>
      <c r="CM680" s="52"/>
      <c r="CN680" s="52"/>
      <c r="CO680" s="52"/>
      <c r="CP680" s="52"/>
      <c r="CQ680" s="52"/>
      <c r="CR680" s="52"/>
      <c r="CS680" s="52"/>
      <c r="CT680" s="52"/>
      <c r="CU680" s="52"/>
      <c r="CV680" s="52"/>
      <c r="CW680" s="52"/>
      <c r="CX680" s="52"/>
      <c r="CY680" s="52"/>
      <c r="CZ680" s="52"/>
      <c r="DA680" s="52"/>
      <c r="DB680" s="52"/>
      <c r="DC680" s="52"/>
      <c r="DD680" s="52"/>
      <c r="DE680" s="52"/>
      <c r="DF680" s="52"/>
      <c r="DG680" s="52"/>
      <c r="DH680" s="52"/>
      <c r="DI680" s="52"/>
      <c r="DJ680" s="52"/>
      <c r="DK680" s="52"/>
      <c r="DL680" s="52"/>
      <c r="DM680" s="52"/>
      <c r="DN680" s="52"/>
      <c r="DO680" s="52"/>
      <c r="DP680" s="52"/>
      <c r="DQ680" s="52"/>
    </row>
    <row r="681" spans="1:121" ht="12.7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2"/>
      <c r="BQ681" s="52"/>
      <c r="BR681" s="52"/>
      <c r="BS681" s="52"/>
      <c r="BT681" s="52"/>
      <c r="BU681" s="52"/>
      <c r="BV681" s="52"/>
      <c r="BW681" s="52"/>
      <c r="BX681" s="52"/>
      <c r="BY681" s="52"/>
      <c r="BZ681" s="52"/>
      <c r="CA681" s="52"/>
      <c r="CB681" s="52"/>
      <c r="CC681" s="52"/>
      <c r="CD681" s="52"/>
      <c r="CE681" s="52"/>
      <c r="CF681" s="52"/>
      <c r="CG681" s="52"/>
      <c r="CH681" s="52"/>
      <c r="CI681" s="52"/>
      <c r="CJ681" s="52"/>
      <c r="CK681" s="52"/>
      <c r="CL681" s="52"/>
      <c r="CM681" s="52"/>
      <c r="CN681" s="52"/>
      <c r="CO681" s="52"/>
      <c r="CP681" s="52"/>
      <c r="CQ681" s="52"/>
      <c r="CR681" s="52"/>
      <c r="CS681" s="52"/>
      <c r="CT681" s="52"/>
      <c r="CU681" s="52"/>
      <c r="CV681" s="52"/>
      <c r="CW681" s="52"/>
      <c r="CX681" s="52"/>
      <c r="CY681" s="52"/>
      <c r="CZ681" s="52"/>
      <c r="DA681" s="52"/>
      <c r="DB681" s="52"/>
      <c r="DC681" s="52"/>
      <c r="DD681" s="52"/>
      <c r="DE681" s="52"/>
      <c r="DF681" s="52"/>
      <c r="DG681" s="52"/>
      <c r="DH681" s="52"/>
      <c r="DI681" s="52"/>
      <c r="DJ681" s="52"/>
      <c r="DK681" s="52"/>
      <c r="DL681" s="52"/>
      <c r="DM681" s="52"/>
      <c r="DN681" s="52"/>
      <c r="DO681" s="52"/>
      <c r="DP681" s="52"/>
      <c r="DQ681" s="52"/>
    </row>
    <row r="682" spans="1:121" ht="12.7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  <c r="BS682" s="52"/>
      <c r="BT682" s="52"/>
      <c r="BU682" s="52"/>
      <c r="BV682" s="52"/>
      <c r="BW682" s="52"/>
      <c r="BX682" s="52"/>
      <c r="BY682" s="52"/>
      <c r="BZ682" s="52"/>
      <c r="CA682" s="52"/>
      <c r="CB682" s="52"/>
      <c r="CC682" s="52"/>
      <c r="CD682" s="52"/>
      <c r="CE682" s="52"/>
      <c r="CF682" s="52"/>
      <c r="CG682" s="52"/>
      <c r="CH682" s="52"/>
      <c r="CI682" s="52"/>
      <c r="CJ682" s="52"/>
      <c r="CK682" s="52"/>
      <c r="CL682" s="52"/>
      <c r="CM682" s="52"/>
      <c r="CN682" s="52"/>
      <c r="CO682" s="52"/>
      <c r="CP682" s="52"/>
      <c r="CQ682" s="52"/>
      <c r="CR682" s="52"/>
      <c r="CS682" s="52"/>
      <c r="CT682" s="52"/>
      <c r="CU682" s="52"/>
      <c r="CV682" s="52"/>
      <c r="CW682" s="52"/>
      <c r="CX682" s="52"/>
      <c r="CY682" s="52"/>
      <c r="CZ682" s="52"/>
      <c r="DA682" s="52"/>
      <c r="DB682" s="52"/>
      <c r="DC682" s="52"/>
      <c r="DD682" s="52"/>
      <c r="DE682" s="52"/>
      <c r="DF682" s="52"/>
      <c r="DG682" s="52"/>
      <c r="DH682" s="52"/>
      <c r="DI682" s="52"/>
      <c r="DJ682" s="52"/>
      <c r="DK682" s="52"/>
      <c r="DL682" s="52"/>
      <c r="DM682" s="52"/>
      <c r="DN682" s="52"/>
      <c r="DO682" s="52"/>
      <c r="DP682" s="52"/>
      <c r="DQ682" s="52"/>
    </row>
    <row r="683" spans="1:121" ht="12.7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  <c r="BS683" s="52"/>
      <c r="BT683" s="52"/>
      <c r="BU683" s="52"/>
      <c r="BV683" s="52"/>
      <c r="BW683" s="52"/>
      <c r="BX683" s="52"/>
      <c r="BY683" s="52"/>
      <c r="BZ683" s="52"/>
      <c r="CA683" s="52"/>
      <c r="CB683" s="52"/>
      <c r="CC683" s="52"/>
      <c r="CD683" s="52"/>
      <c r="CE683" s="52"/>
      <c r="CF683" s="52"/>
      <c r="CG683" s="52"/>
      <c r="CH683" s="52"/>
      <c r="CI683" s="52"/>
      <c r="CJ683" s="52"/>
      <c r="CK683" s="52"/>
      <c r="CL683" s="52"/>
      <c r="CM683" s="52"/>
      <c r="CN683" s="52"/>
      <c r="CO683" s="52"/>
      <c r="CP683" s="52"/>
      <c r="CQ683" s="52"/>
      <c r="CR683" s="52"/>
      <c r="CS683" s="52"/>
      <c r="CT683" s="52"/>
      <c r="CU683" s="52"/>
      <c r="CV683" s="52"/>
      <c r="CW683" s="52"/>
      <c r="CX683" s="52"/>
      <c r="CY683" s="52"/>
      <c r="CZ683" s="52"/>
      <c r="DA683" s="52"/>
      <c r="DB683" s="52"/>
      <c r="DC683" s="52"/>
      <c r="DD683" s="52"/>
      <c r="DE683" s="52"/>
      <c r="DF683" s="52"/>
      <c r="DG683" s="52"/>
      <c r="DH683" s="52"/>
      <c r="DI683" s="52"/>
      <c r="DJ683" s="52"/>
      <c r="DK683" s="52"/>
      <c r="DL683" s="52"/>
      <c r="DM683" s="52"/>
      <c r="DN683" s="52"/>
      <c r="DO683" s="52"/>
      <c r="DP683" s="52"/>
      <c r="DQ683" s="52"/>
    </row>
    <row r="684" spans="1:121" ht="12.7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</row>
    <row r="685" spans="1:121" ht="12.7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</row>
    <row r="686" spans="1:121" ht="12.7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</row>
    <row r="687" spans="1:121" ht="12.7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2"/>
      <c r="BQ687" s="52"/>
      <c r="BR687" s="52"/>
      <c r="BS687" s="52"/>
      <c r="BT687" s="52"/>
      <c r="BU687" s="52"/>
      <c r="BV687" s="52"/>
      <c r="BW687" s="52"/>
      <c r="BX687" s="52"/>
      <c r="BY687" s="52"/>
      <c r="BZ687" s="52"/>
      <c r="CA687" s="52"/>
      <c r="CB687" s="52"/>
      <c r="CC687" s="52"/>
      <c r="CD687" s="52"/>
      <c r="CE687" s="52"/>
      <c r="CF687" s="52"/>
      <c r="CG687" s="52"/>
      <c r="CH687" s="52"/>
      <c r="CI687" s="52"/>
      <c r="CJ687" s="52"/>
      <c r="CK687" s="52"/>
      <c r="CL687" s="52"/>
      <c r="CM687" s="52"/>
      <c r="CN687" s="52"/>
      <c r="CO687" s="52"/>
      <c r="CP687" s="52"/>
      <c r="CQ687" s="52"/>
      <c r="CR687" s="52"/>
      <c r="CS687" s="52"/>
      <c r="CT687" s="52"/>
      <c r="CU687" s="52"/>
      <c r="CV687" s="52"/>
      <c r="CW687" s="52"/>
      <c r="CX687" s="52"/>
      <c r="CY687" s="52"/>
      <c r="CZ687" s="52"/>
      <c r="DA687" s="52"/>
      <c r="DB687" s="52"/>
      <c r="DC687" s="52"/>
      <c r="DD687" s="52"/>
      <c r="DE687" s="52"/>
      <c r="DF687" s="52"/>
      <c r="DG687" s="52"/>
      <c r="DH687" s="52"/>
      <c r="DI687" s="52"/>
      <c r="DJ687" s="52"/>
      <c r="DK687" s="52"/>
      <c r="DL687" s="52"/>
      <c r="DM687" s="52"/>
      <c r="DN687" s="52"/>
      <c r="DO687" s="52"/>
      <c r="DP687" s="52"/>
      <c r="DQ687" s="52"/>
    </row>
    <row r="688" spans="1:121" ht="12.7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  <c r="BG688" s="52"/>
      <c r="BH688" s="52"/>
      <c r="BI688" s="52"/>
      <c r="BJ688" s="52"/>
      <c r="BK688" s="52"/>
      <c r="BL688" s="52"/>
      <c r="BM688" s="52"/>
      <c r="BN688" s="52"/>
      <c r="BO688" s="52"/>
      <c r="BP688" s="52"/>
      <c r="BQ688" s="52"/>
      <c r="BR688" s="52"/>
      <c r="BS688" s="52"/>
      <c r="BT688" s="52"/>
      <c r="BU688" s="52"/>
      <c r="BV688" s="52"/>
      <c r="BW688" s="52"/>
      <c r="BX688" s="52"/>
      <c r="BY688" s="52"/>
      <c r="BZ688" s="52"/>
      <c r="CA688" s="52"/>
      <c r="CB688" s="52"/>
      <c r="CC688" s="52"/>
      <c r="CD688" s="52"/>
      <c r="CE688" s="52"/>
      <c r="CF688" s="52"/>
      <c r="CG688" s="52"/>
      <c r="CH688" s="52"/>
      <c r="CI688" s="52"/>
      <c r="CJ688" s="52"/>
      <c r="CK688" s="52"/>
      <c r="CL688" s="52"/>
      <c r="CM688" s="52"/>
      <c r="CN688" s="52"/>
      <c r="CO688" s="52"/>
      <c r="CP688" s="52"/>
      <c r="CQ688" s="52"/>
      <c r="CR688" s="52"/>
      <c r="CS688" s="52"/>
      <c r="CT688" s="52"/>
      <c r="CU688" s="52"/>
      <c r="CV688" s="52"/>
      <c r="CW688" s="52"/>
      <c r="CX688" s="52"/>
      <c r="CY688" s="52"/>
      <c r="CZ688" s="52"/>
      <c r="DA688" s="52"/>
      <c r="DB688" s="52"/>
      <c r="DC688" s="52"/>
      <c r="DD688" s="52"/>
      <c r="DE688" s="52"/>
      <c r="DF688" s="52"/>
      <c r="DG688" s="52"/>
      <c r="DH688" s="52"/>
      <c r="DI688" s="52"/>
      <c r="DJ688" s="52"/>
      <c r="DK688" s="52"/>
      <c r="DL688" s="52"/>
      <c r="DM688" s="52"/>
      <c r="DN688" s="52"/>
      <c r="DO688" s="52"/>
      <c r="DP688" s="52"/>
      <c r="DQ688" s="52"/>
    </row>
    <row r="689" spans="1:121" ht="12.7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2"/>
      <c r="BQ689" s="52"/>
      <c r="BR689" s="52"/>
      <c r="BS689" s="52"/>
      <c r="BT689" s="52"/>
      <c r="BU689" s="52"/>
      <c r="BV689" s="52"/>
      <c r="BW689" s="52"/>
      <c r="BX689" s="52"/>
      <c r="BY689" s="52"/>
      <c r="BZ689" s="52"/>
      <c r="CA689" s="52"/>
      <c r="CB689" s="52"/>
      <c r="CC689" s="52"/>
      <c r="CD689" s="52"/>
      <c r="CE689" s="52"/>
      <c r="CF689" s="52"/>
      <c r="CG689" s="52"/>
      <c r="CH689" s="52"/>
      <c r="CI689" s="52"/>
      <c r="CJ689" s="52"/>
      <c r="CK689" s="52"/>
      <c r="CL689" s="52"/>
      <c r="CM689" s="52"/>
      <c r="CN689" s="52"/>
      <c r="CO689" s="52"/>
      <c r="CP689" s="52"/>
      <c r="CQ689" s="52"/>
      <c r="CR689" s="52"/>
      <c r="CS689" s="52"/>
      <c r="CT689" s="52"/>
      <c r="CU689" s="52"/>
      <c r="CV689" s="52"/>
      <c r="CW689" s="52"/>
      <c r="CX689" s="52"/>
      <c r="CY689" s="52"/>
      <c r="CZ689" s="52"/>
      <c r="DA689" s="52"/>
      <c r="DB689" s="52"/>
      <c r="DC689" s="52"/>
      <c r="DD689" s="52"/>
      <c r="DE689" s="52"/>
      <c r="DF689" s="52"/>
      <c r="DG689" s="52"/>
      <c r="DH689" s="52"/>
      <c r="DI689" s="52"/>
      <c r="DJ689" s="52"/>
      <c r="DK689" s="52"/>
      <c r="DL689" s="52"/>
      <c r="DM689" s="52"/>
      <c r="DN689" s="52"/>
      <c r="DO689" s="52"/>
      <c r="DP689" s="52"/>
      <c r="DQ689" s="52"/>
    </row>
    <row r="690" spans="1:121" ht="12.7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</row>
    <row r="691" spans="1:121" ht="12.7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</row>
    <row r="692" spans="1:121" ht="12.7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2"/>
      <c r="BQ692" s="52"/>
      <c r="BR692" s="52"/>
      <c r="BS692" s="52"/>
      <c r="BT692" s="52"/>
      <c r="BU692" s="52"/>
      <c r="BV692" s="52"/>
      <c r="BW692" s="52"/>
      <c r="BX692" s="52"/>
      <c r="BY692" s="52"/>
      <c r="BZ692" s="52"/>
      <c r="CA692" s="52"/>
      <c r="CB692" s="52"/>
      <c r="CC692" s="52"/>
      <c r="CD692" s="52"/>
      <c r="CE692" s="52"/>
      <c r="CF692" s="52"/>
      <c r="CG692" s="52"/>
      <c r="CH692" s="52"/>
      <c r="CI692" s="52"/>
      <c r="CJ692" s="52"/>
      <c r="CK692" s="52"/>
      <c r="CL692" s="52"/>
      <c r="CM692" s="52"/>
      <c r="CN692" s="52"/>
      <c r="CO692" s="52"/>
      <c r="CP692" s="52"/>
      <c r="CQ692" s="52"/>
      <c r="CR692" s="52"/>
      <c r="CS692" s="52"/>
      <c r="CT692" s="52"/>
      <c r="CU692" s="52"/>
      <c r="CV692" s="52"/>
      <c r="CW692" s="52"/>
      <c r="CX692" s="52"/>
      <c r="CY692" s="52"/>
      <c r="CZ692" s="52"/>
      <c r="DA692" s="52"/>
      <c r="DB692" s="52"/>
      <c r="DC692" s="52"/>
      <c r="DD692" s="52"/>
      <c r="DE692" s="52"/>
      <c r="DF692" s="52"/>
      <c r="DG692" s="52"/>
      <c r="DH692" s="52"/>
      <c r="DI692" s="52"/>
      <c r="DJ692" s="52"/>
      <c r="DK692" s="52"/>
      <c r="DL692" s="52"/>
      <c r="DM692" s="52"/>
      <c r="DN692" s="52"/>
      <c r="DO692" s="52"/>
      <c r="DP692" s="52"/>
      <c r="DQ692" s="52"/>
    </row>
    <row r="693" spans="1:121" ht="12.7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</row>
  </sheetData>
  <hyperlinks>
    <hyperlink ref="B17:E17" r:id="rId1" display="http://www.pronostici.nelweb.it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 Minieri</cp:lastModifiedBy>
  <dcterms:created xsi:type="dcterms:W3CDTF">1996-11-05T10:16:36Z</dcterms:created>
  <dcterms:modified xsi:type="dcterms:W3CDTF">2006-02-05T09:47:10Z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