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<sst xmlns="http://schemas.openxmlformats.org/spreadsheetml/2006/main" count="28" uniqueCount="23">
  <si>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x</t>
  </si>
  <si>
    <t>INSERISCI I TRE COEFFICIENTI a, b, c</t>
  </si>
  <si>
    <t>a</t>
  </si>
  <si>
    <t>b</t>
  </si>
  <si>
    <t>c</t>
  </si>
  <si>
    <t>Equazione esplicita</t>
  </si>
  <si>
    <t>=</t>
  </si>
  <si>
    <t>ASSE</t>
  </si>
  <si>
    <t>VERTICE</t>
  </si>
  <si>
    <t xml:space="preserve"> V(</t>
  </si>
  <si>
    <t>;</t>
  </si>
  <si>
    <t>)</t>
  </si>
  <si>
    <t>INTERSEZIONE ASSE Y</t>
  </si>
  <si>
    <r>
      <t xml:space="preserve"> I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>(</t>
    </r>
  </si>
  <si>
    <t>INTERSEZIONI ASSE X</t>
  </si>
  <si>
    <t>D</t>
  </si>
  <si>
    <t>DELTA</t>
  </si>
  <si>
    <t>y =</t>
  </si>
  <si>
    <t>CONCAVITA' VERSO</t>
  </si>
  <si>
    <t>xmin</t>
  </si>
  <si>
    <t>xmax</t>
  </si>
  <si>
    <t>y</t>
  </si>
  <si>
    <t>Vertice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</si>
</sst>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6" borderId="0" xfId="0" applyFont="1" applyFill="1" applyAlignment="1">
      <alignment horizontal="right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91475"/>
          <c:h val="0.9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numRef>
              <c:f>Foglio1!$B$19:$B$27</c:f>
              <c:numCache/>
            </c:numRef>
          </c:xVal>
          <c:yVal>
            <c:numRef>
              <c:f>Foglio1!$C$19:$C$27</c:f>
              <c:numCache/>
            </c:numRef>
          </c:yVal>
          <c:smooth val="1"/>
        </c:ser>
        <c:axId val="37575738"/>
        <c:axId val="2637323"/>
      </c:scatterChart>
      <c:valAx>
        <c:axId val="3757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323"/>
        <c:crosses val="autoZero"/>
        <c:crossBetween val="midCat"/>
        <c:dispUnits/>
      </c:val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47625</xdr:rowOff>
    </xdr:from>
    <xdr:to>
      <xdr:col>16</xdr:col>
      <xdr:colOff>590550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048125" y="409575"/>
        <a:ext cx="33242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5" sqref="A5"/>
    </sheetView>
  </sheetViews>
  <sheetFormatPr defaultColWidth="9.140625" defaultRowHeight="12.75"/>
  <cols>
    <col min="1" max="3" width="12.00390625" style="0" customWidth="1"/>
    <col min="4" max="4" width="7.28125" style="0" customWidth="1"/>
    <col min="5" max="5" width="6.28125" style="0" customWidth="1"/>
    <col min="6" max="6" width="2.140625" style="0" customWidth="1"/>
    <col min="7" max="7" width="4.8515625" style="4" customWidth="1"/>
    <col min="8" max="8" width="2.8515625" style="2" customWidth="1"/>
    <col min="9" max="9" width="2.140625" style="0" customWidth="1"/>
    <col min="10" max="10" width="3.421875" style="4" customWidth="1"/>
    <col min="11" max="11" width="2.8515625" style="2" customWidth="1"/>
    <col min="12" max="12" width="2.140625" style="0" customWidth="1"/>
    <col min="13" max="13" width="4.28125" style="4" customWidth="1"/>
  </cols>
  <sheetData>
    <row r="1" spans="1:13" ht="12.75">
      <c r="A1" s="38" t="s">
        <v>1</v>
      </c>
      <c r="B1" s="38"/>
      <c r="C1" s="38"/>
      <c r="E1" s="35" t="s">
        <v>5</v>
      </c>
      <c r="F1" s="35"/>
      <c r="G1" s="35"/>
      <c r="H1" s="35"/>
      <c r="I1" s="35"/>
      <c r="J1" s="35"/>
      <c r="K1" s="35"/>
      <c r="L1" s="35"/>
      <c r="M1" s="35"/>
    </row>
    <row r="2" spans="1:13" ht="15.75">
      <c r="A2" s="39" t="s">
        <v>2</v>
      </c>
      <c r="B2" s="39" t="s">
        <v>3</v>
      </c>
      <c r="C2" s="39" t="s">
        <v>4</v>
      </c>
      <c r="E2" s="12" t="s">
        <v>17</v>
      </c>
      <c r="F2" s="13">
        <f>IF(A3&lt;0,"-","")</f>
      </c>
      <c r="G2" s="12">
        <f>IF(A3&lt;&gt;0,ABS(A3),"")</f>
        <v>1</v>
      </c>
      <c r="H2" s="15" t="str">
        <f>IF(A3&lt;&gt;0,"x2","")</f>
        <v>x2</v>
      </c>
      <c r="I2" s="13" t="str">
        <f>IF(B3&lt;0,"-","+")</f>
        <v>+</v>
      </c>
      <c r="J2" s="12">
        <f>ABS(B3)</f>
        <v>5</v>
      </c>
      <c r="K2" s="15" t="s">
        <v>0</v>
      </c>
      <c r="L2" s="13" t="str">
        <f>IF(C3&lt;0,"-","+")</f>
        <v>+</v>
      </c>
      <c r="M2" s="14">
        <f>ABS(C3)</f>
        <v>0</v>
      </c>
    </row>
    <row r="3" spans="1:4" ht="12.75">
      <c r="A3" s="40">
        <v>1</v>
      </c>
      <c r="B3" s="40">
        <v>5</v>
      </c>
      <c r="C3" s="40">
        <v>0</v>
      </c>
      <c r="D3" s="5"/>
    </row>
    <row r="4" ht="12.75">
      <c r="D4" s="5"/>
    </row>
    <row r="5" spans="3:7" ht="12.75">
      <c r="C5" s="16" t="s">
        <v>18</v>
      </c>
      <c r="D5" s="17"/>
      <c r="E5" s="16" t="str">
        <f>IF(A3&gt;0,"L'ALTO",IF(A3&lt;0,"IL BASSO","NULLA: E' UNA RETTA!"))</f>
        <v>L'ALTO</v>
      </c>
      <c r="F5" s="18"/>
      <c r="G5" s="19"/>
    </row>
    <row r="6" ht="12.75">
      <c r="D6" s="5"/>
    </row>
    <row r="7" spans="3:7" ht="12.75">
      <c r="C7" s="12" t="s">
        <v>16</v>
      </c>
      <c r="D7" s="20"/>
      <c r="E7" s="21" t="s">
        <v>15</v>
      </c>
      <c r="F7" s="20" t="s">
        <v>6</v>
      </c>
      <c r="G7" s="14">
        <f>B3^2-4*A3*C3</f>
        <v>25</v>
      </c>
    </row>
    <row r="8" ht="11.25" customHeight="1"/>
    <row r="9" spans="3:7" ht="12.75">
      <c r="C9" s="22" t="s">
        <v>7</v>
      </c>
      <c r="D9" s="23"/>
      <c r="E9" s="22" t="s">
        <v>0</v>
      </c>
      <c r="F9" s="11" t="s">
        <v>6</v>
      </c>
      <c r="G9" s="11">
        <f>-B3/(2*A3)</f>
        <v>-2.5</v>
      </c>
    </row>
    <row r="10" ht="11.25" customHeight="1">
      <c r="C10" s="1"/>
    </row>
    <row r="11" spans="3:8" ht="12.75">
      <c r="C11" s="6" t="s">
        <v>8</v>
      </c>
      <c r="D11" s="6" t="s">
        <v>9</v>
      </c>
      <c r="E11" s="24">
        <f>G9</f>
        <v>-2.5</v>
      </c>
      <c r="F11" s="25" t="s">
        <v>10</v>
      </c>
      <c r="G11" s="24">
        <f>A3*G9^2+B3*G9+C3</f>
        <v>-6.25</v>
      </c>
      <c r="H11" s="26" t="s">
        <v>11</v>
      </c>
    </row>
    <row r="12" spans="3:7" ht="11.25" customHeight="1">
      <c r="C12" s="1"/>
      <c r="E12" s="7"/>
      <c r="G12" s="8"/>
    </row>
    <row r="13" spans="2:8" ht="14.25">
      <c r="B13" s="36" t="s">
        <v>12</v>
      </c>
      <c r="C13" s="36"/>
      <c r="D13" s="27" t="s">
        <v>13</v>
      </c>
      <c r="E13" s="28">
        <f>0</f>
        <v>0</v>
      </c>
      <c r="F13" s="29" t="s">
        <v>10</v>
      </c>
      <c r="G13" s="28">
        <f>C3</f>
        <v>0</v>
      </c>
      <c r="H13" s="30" t="s">
        <v>11</v>
      </c>
    </row>
    <row r="14" spans="5:7" ht="11.25" customHeight="1">
      <c r="E14" s="7"/>
      <c r="G14" s="8"/>
    </row>
    <row r="15" spans="2:8" ht="12.75">
      <c r="B15" s="37" t="s">
        <v>14</v>
      </c>
      <c r="C15" s="37"/>
      <c r="D15" s="31" t="str">
        <f>IF(G7&gt;=0,"Ix1(","")</f>
        <v>Ix1(</v>
      </c>
      <c r="E15" s="32">
        <f>IF(G7&gt;=0,(-B3+SQRT(G7))/(2*A3),"")</f>
        <v>0</v>
      </c>
      <c r="F15" s="33" t="str">
        <f>IF(G7&gt;=0,";","")</f>
        <v>;</v>
      </c>
      <c r="G15" s="32" t="str">
        <f>IF(G7&gt;=0,"0","")</f>
        <v>0</v>
      </c>
      <c r="H15" s="34" t="str">
        <f>IF(G7&gt;=0,")","")</f>
        <v>)</v>
      </c>
    </row>
    <row r="16" spans="4:8" ht="12.75">
      <c r="D16" s="31" t="str">
        <f>IF(G7&gt;=0,"Ix2(","")</f>
        <v>Ix2(</v>
      </c>
      <c r="E16" s="32">
        <f>IF(G7&gt;=0,(-B3+SQRT(G7))/(2*A3),"")</f>
        <v>0</v>
      </c>
      <c r="F16" s="33" t="str">
        <f>IF(G7&gt;=0,";","")</f>
        <v>;</v>
      </c>
      <c r="G16" s="32" t="str">
        <f>IF(G7&gt;=0,"0","")</f>
        <v>0</v>
      </c>
      <c r="H16" s="34" t="str">
        <f>IF(G7&gt;=0,")","")</f>
        <v>)</v>
      </c>
    </row>
    <row r="17" ht="11.25" customHeight="1"/>
    <row r="18" spans="2:3" ht="12.75">
      <c r="B18" s="9" t="s">
        <v>0</v>
      </c>
      <c r="C18" s="9" t="s">
        <v>21</v>
      </c>
    </row>
    <row r="19" spans="1:3" ht="12.75">
      <c r="A19" s="3" t="s">
        <v>19</v>
      </c>
      <c r="B19" s="10">
        <f>G9-4</f>
        <v>-6.5</v>
      </c>
      <c r="C19" s="10">
        <f>B19^2*$A$3+B19*$B$3+$C$3</f>
        <v>9.75</v>
      </c>
    </row>
    <row r="20" spans="1:3" ht="12.75">
      <c r="A20" s="3"/>
      <c r="B20" s="10">
        <f>B19+1</f>
        <v>-5.5</v>
      </c>
      <c r="C20" s="10">
        <f aca="true" t="shared" si="0" ref="C20:C27">B20^2*$A$3+B20*$B$3+$C$3</f>
        <v>2.75</v>
      </c>
    </row>
    <row r="21" spans="1:3" ht="12.75">
      <c r="A21" s="3"/>
      <c r="B21" s="10">
        <f aca="true" t="shared" si="1" ref="B21:B26">B20+1</f>
        <v>-4.5</v>
      </c>
      <c r="C21" s="10">
        <f t="shared" si="0"/>
        <v>-2.25</v>
      </c>
    </row>
    <row r="22" spans="1:3" ht="12.75">
      <c r="A22" s="3"/>
      <c r="B22" s="10">
        <f t="shared" si="1"/>
        <v>-3.5</v>
      </c>
      <c r="C22" s="10">
        <f t="shared" si="0"/>
        <v>-5.25</v>
      </c>
    </row>
    <row r="23" spans="1:3" ht="12.75">
      <c r="A23" s="3" t="s">
        <v>22</v>
      </c>
      <c r="B23" s="10">
        <f t="shared" si="1"/>
        <v>-2.5</v>
      </c>
      <c r="C23" s="10">
        <f t="shared" si="0"/>
        <v>-6.25</v>
      </c>
    </row>
    <row r="24" spans="1:3" ht="12.75">
      <c r="A24" s="3"/>
      <c r="B24" s="10">
        <f t="shared" si="1"/>
        <v>-1.5</v>
      </c>
      <c r="C24" s="10">
        <f t="shared" si="0"/>
        <v>-5.25</v>
      </c>
    </row>
    <row r="25" spans="1:3" ht="12.75">
      <c r="A25" s="3"/>
      <c r="B25" s="10">
        <f t="shared" si="1"/>
        <v>-0.5</v>
      </c>
      <c r="C25" s="10">
        <f t="shared" si="0"/>
        <v>-2.25</v>
      </c>
    </row>
    <row r="26" spans="1:3" ht="12.75">
      <c r="A26" s="3"/>
      <c r="B26" s="10">
        <f t="shared" si="1"/>
        <v>0.5</v>
      </c>
      <c r="C26" s="10">
        <f t="shared" si="0"/>
        <v>2.75</v>
      </c>
    </row>
    <row r="27" spans="1:3" ht="12.75">
      <c r="A27" s="3" t="s">
        <v>20</v>
      </c>
      <c r="B27" s="10">
        <f>G9+4</f>
        <v>1.5</v>
      </c>
      <c r="C27" s="10">
        <f t="shared" si="0"/>
        <v>9.75</v>
      </c>
    </row>
  </sheetData>
  <sheetProtection password="C453" sheet="1" objects="1" scenarios="1"/>
  <mergeCells count="4">
    <mergeCell ref="A1:C1"/>
    <mergeCell ref="E1:M1"/>
    <mergeCell ref="B13:C13"/>
    <mergeCell ref="B15:C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2010-10-21T12:13:06Z</dcterms:created>
  <dcterms:modified xsi:type="dcterms:W3CDTF">2010-10-24T13:16:02Z</dcterms:modified>
  <cp:category/>
  <cp:version/>
  <cp:contentType/>
  <cp:contentStatus/>
</cp:coreProperties>
</file>