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\Desktop\Sito Web\Documenti\2022_2023\"/>
    </mc:Choice>
  </mc:AlternateContent>
  <bookViews>
    <workbookView xWindow="0" yWindow="0" windowWidth="0" windowHeight="180"/>
  </bookViews>
  <sheets>
    <sheet name="Foglio1" sheetId="1" r:id="rId1"/>
    <sheet name="Foglio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H4" i="1"/>
  <c r="E27" i="1" s="1"/>
  <c r="F3" i="1"/>
  <c r="E3" i="1"/>
  <c r="E28" i="1" l="1"/>
  <c r="F27" i="1"/>
  <c r="E4" i="1"/>
  <c r="E5" i="1" l="1"/>
  <c r="F4" i="1"/>
  <c r="F28" i="1"/>
  <c r="E29" i="1"/>
  <c r="F29" i="1" l="1"/>
  <c r="E30" i="1"/>
  <c r="E6" i="1"/>
  <c r="F5" i="1"/>
  <c r="E7" i="1" l="1"/>
  <c r="F6" i="1"/>
  <c r="E31" i="1"/>
  <c r="F30" i="1"/>
  <c r="E32" i="1" l="1"/>
  <c r="F31" i="1"/>
  <c r="E8" i="1"/>
  <c r="F7" i="1"/>
  <c r="F8" i="1" l="1"/>
  <c r="E9" i="1"/>
  <c r="E33" i="1"/>
  <c r="F32" i="1"/>
  <c r="E34" i="1" l="1"/>
  <c r="F33" i="1"/>
  <c r="F9" i="1"/>
  <c r="E10" i="1"/>
  <c r="E11" i="1" l="1"/>
  <c r="F10" i="1"/>
  <c r="F34" i="1"/>
  <c r="E35" i="1"/>
  <c r="F35" i="1" l="1"/>
  <c r="E36" i="1"/>
  <c r="E12" i="1"/>
  <c r="F11" i="1"/>
  <c r="F12" i="1" l="1"/>
  <c r="E13" i="1"/>
  <c r="E37" i="1"/>
  <c r="F36" i="1"/>
  <c r="E38" i="1" l="1"/>
  <c r="F37" i="1"/>
  <c r="E14" i="1"/>
  <c r="F13" i="1"/>
  <c r="F14" i="1" l="1"/>
  <c r="E15" i="1"/>
  <c r="E39" i="1"/>
  <c r="F38" i="1"/>
  <c r="E40" i="1" l="1"/>
  <c r="F39" i="1"/>
  <c r="E16" i="1"/>
  <c r="F15" i="1"/>
  <c r="E17" i="1" l="1"/>
  <c r="F16" i="1"/>
  <c r="F40" i="1"/>
  <c r="E41" i="1"/>
  <c r="E42" i="1" l="1"/>
  <c r="F41" i="1"/>
  <c r="E18" i="1"/>
  <c r="F17" i="1"/>
  <c r="F18" i="1" l="1"/>
  <c r="E19" i="1"/>
  <c r="E43" i="1"/>
  <c r="F42" i="1"/>
  <c r="E44" i="1" l="1"/>
  <c r="F43" i="1"/>
  <c r="E20" i="1"/>
  <c r="F19" i="1"/>
  <c r="F20" i="1" l="1"/>
  <c r="E21" i="1"/>
  <c r="E45" i="1"/>
  <c r="F44" i="1"/>
  <c r="E46" i="1" l="1"/>
  <c r="F46" i="1" s="1"/>
  <c r="F45" i="1"/>
  <c r="F21" i="1"/>
  <c r="E22" i="1"/>
  <c r="E23" i="1" l="1"/>
  <c r="F23" i="1" s="1"/>
  <c r="F22" i="1"/>
</calcChain>
</file>

<file path=xl/sharedStrings.xml><?xml version="1.0" encoding="utf-8"?>
<sst xmlns="http://schemas.openxmlformats.org/spreadsheetml/2006/main" count="8" uniqueCount="7">
  <si>
    <t>tempo</t>
  </si>
  <si>
    <t>Spazio</t>
  </si>
  <si>
    <t>accel. (m/s^2)</t>
  </si>
  <si>
    <t>Vi (m/s)</t>
  </si>
  <si>
    <t>Hv (m)</t>
  </si>
  <si>
    <t>Velocità</t>
  </si>
  <si>
    <t xml:space="preserve">   GRAFICO t-S e GRAFICO t-V di un lancio verticale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</si>
</sst>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Grafico t-S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0715223097112861E-2"/>
          <c:y val="0.17171296296296298"/>
          <c:w val="0.9223958880139983"/>
          <c:h val="0.77736111111111106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Foglio1!$E$3:$E$23</c:f>
              <c:numCache>
                <c:formatCode>General</c:formatCode>
                <c:ptCount val="21"/>
                <c:pt idx="0">
                  <c:v>0</c:v>
                </c:pt>
                <c:pt idx="1">
                  <c:v>0.20408163265306123</c:v>
                </c:pt>
                <c:pt idx="2">
                  <c:v>0.40816326530612246</c:v>
                </c:pt>
                <c:pt idx="3">
                  <c:v>0.61224489795918369</c:v>
                </c:pt>
                <c:pt idx="4">
                  <c:v>0.81632653061224492</c:v>
                </c:pt>
                <c:pt idx="5">
                  <c:v>1.0204081632653061</c:v>
                </c:pt>
                <c:pt idx="6">
                  <c:v>1.2244897959183674</c:v>
                </c:pt>
                <c:pt idx="7">
                  <c:v>1.4285714285714286</c:v>
                </c:pt>
                <c:pt idx="8">
                  <c:v>1.6326530612244898</c:v>
                </c:pt>
                <c:pt idx="9">
                  <c:v>1.8367346938775511</c:v>
                </c:pt>
                <c:pt idx="10">
                  <c:v>2.0408163265306123</c:v>
                </c:pt>
                <c:pt idx="11">
                  <c:v>2.2448979591836737</c:v>
                </c:pt>
                <c:pt idx="12">
                  <c:v>2.4489795918367347</c:v>
                </c:pt>
                <c:pt idx="13">
                  <c:v>2.6530612244897958</c:v>
                </c:pt>
                <c:pt idx="14">
                  <c:v>2.8571428571428568</c:v>
                </c:pt>
                <c:pt idx="15">
                  <c:v>3.0612244897959178</c:v>
                </c:pt>
                <c:pt idx="16">
                  <c:v>3.2653061224489788</c:v>
                </c:pt>
                <c:pt idx="17">
                  <c:v>3.4693877551020398</c:v>
                </c:pt>
                <c:pt idx="18">
                  <c:v>3.6734693877551008</c:v>
                </c:pt>
                <c:pt idx="19">
                  <c:v>3.8775510204081618</c:v>
                </c:pt>
                <c:pt idx="20">
                  <c:v>4.0816326530612228</c:v>
                </c:pt>
              </c:numCache>
            </c:numRef>
          </c:xVal>
          <c:yVal>
            <c:numRef>
              <c:f>Foglio1!$F$3:$F$23</c:f>
              <c:numCache>
                <c:formatCode>General</c:formatCode>
                <c:ptCount val="21"/>
                <c:pt idx="0">
                  <c:v>0</c:v>
                </c:pt>
                <c:pt idx="1">
                  <c:v>3.8775510204081631</c:v>
                </c:pt>
                <c:pt idx="2">
                  <c:v>7.3469387755102042</c:v>
                </c:pt>
                <c:pt idx="3">
                  <c:v>10.408163265306124</c:v>
                </c:pt>
                <c:pt idx="4">
                  <c:v>13.061224489795919</c:v>
                </c:pt>
                <c:pt idx="5">
                  <c:v>15.30612244897959</c:v>
                </c:pt>
                <c:pt idx="6">
                  <c:v>17.142857142857146</c:v>
                </c:pt>
                <c:pt idx="7">
                  <c:v>18.571428571428569</c:v>
                </c:pt>
                <c:pt idx="8">
                  <c:v>19.591836734693878</c:v>
                </c:pt>
                <c:pt idx="9">
                  <c:v>20.204081632653061</c:v>
                </c:pt>
                <c:pt idx="10">
                  <c:v>20.408163265306118</c:v>
                </c:pt>
                <c:pt idx="11">
                  <c:v>20.204081632653061</c:v>
                </c:pt>
                <c:pt idx="12">
                  <c:v>19.591836734693882</c:v>
                </c:pt>
                <c:pt idx="13">
                  <c:v>18.571428571428569</c:v>
                </c:pt>
                <c:pt idx="14">
                  <c:v>17.142857142857146</c:v>
                </c:pt>
                <c:pt idx="15">
                  <c:v>15.3061224489796</c:v>
                </c:pt>
                <c:pt idx="16">
                  <c:v>13.061224489795933</c:v>
                </c:pt>
                <c:pt idx="17">
                  <c:v>10.408163265306136</c:v>
                </c:pt>
                <c:pt idx="18">
                  <c:v>7.3469387755102247</c:v>
                </c:pt>
                <c:pt idx="19">
                  <c:v>3.8775510204081911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395-4D9C-B8E9-953DDF1CC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3123727"/>
        <c:axId val="1293124143"/>
      </c:scatterChart>
      <c:valAx>
        <c:axId val="12931237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22225" cap="flat" cmpd="sng" algn="ctr">
            <a:solidFill>
              <a:srgbClr val="0070C0"/>
            </a:solidFill>
            <a:round/>
            <a:headEnd type="none"/>
            <a:tailEnd type="stealt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3124143"/>
        <c:crosses val="autoZero"/>
        <c:crossBetween val="midCat"/>
        <c:majorUnit val="1"/>
        <c:minorUnit val="0.5"/>
      </c:valAx>
      <c:valAx>
        <c:axId val="1293124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22225" cap="flat" cmpd="sng" algn="ctr">
            <a:solidFill>
              <a:srgbClr val="0070C0"/>
            </a:solidFill>
            <a:round/>
            <a:tailEnd type="stealt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31237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/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80" b="1"/>
              <a:t>Grafico t-V</a:t>
            </a:r>
          </a:p>
        </c:rich>
      </c:tx>
      <c:layout>
        <c:manualLayout>
          <c:xMode val="edge"/>
          <c:yMode val="edge"/>
          <c:x val="0.4072082239720035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4233814523184588E-2"/>
          <c:y val="0.17171296296296298"/>
          <c:w val="0.87942585301837273"/>
          <c:h val="0.77736111111111106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Foglio1!$E$26:$E$46</c:f>
              <c:numCache>
                <c:formatCode>General</c:formatCode>
                <c:ptCount val="21"/>
                <c:pt idx="0">
                  <c:v>0</c:v>
                </c:pt>
                <c:pt idx="1">
                  <c:v>0.20408163265306123</c:v>
                </c:pt>
                <c:pt idx="2">
                  <c:v>0.40816326530612246</c:v>
                </c:pt>
                <c:pt idx="3">
                  <c:v>0.61224489795918369</c:v>
                </c:pt>
                <c:pt idx="4">
                  <c:v>0.81632653061224492</c:v>
                </c:pt>
                <c:pt idx="5">
                  <c:v>1.0204081632653061</c:v>
                </c:pt>
                <c:pt idx="6">
                  <c:v>1.2244897959183674</c:v>
                </c:pt>
                <c:pt idx="7">
                  <c:v>1.4285714285714286</c:v>
                </c:pt>
                <c:pt idx="8">
                  <c:v>1.6326530612244898</c:v>
                </c:pt>
                <c:pt idx="9">
                  <c:v>1.8367346938775511</c:v>
                </c:pt>
                <c:pt idx="10">
                  <c:v>2.0408163265306123</c:v>
                </c:pt>
                <c:pt idx="11">
                  <c:v>2.2448979591836737</c:v>
                </c:pt>
                <c:pt idx="12">
                  <c:v>2.4489795918367347</c:v>
                </c:pt>
                <c:pt idx="13">
                  <c:v>2.6530612244897958</c:v>
                </c:pt>
                <c:pt idx="14">
                  <c:v>2.8571428571428568</c:v>
                </c:pt>
                <c:pt idx="15">
                  <c:v>3.0612244897959178</c:v>
                </c:pt>
                <c:pt idx="16">
                  <c:v>3.2653061224489788</c:v>
                </c:pt>
                <c:pt idx="17">
                  <c:v>3.4693877551020398</c:v>
                </c:pt>
                <c:pt idx="18">
                  <c:v>3.6734693877551008</c:v>
                </c:pt>
                <c:pt idx="19">
                  <c:v>3.8775510204081618</c:v>
                </c:pt>
                <c:pt idx="20">
                  <c:v>4.0816326530612228</c:v>
                </c:pt>
              </c:numCache>
            </c:numRef>
          </c:xVal>
          <c:yVal>
            <c:numRef>
              <c:f>Foglio1!$F$26:$F$46</c:f>
              <c:numCache>
                <c:formatCode>General</c:formatCode>
                <c:ptCount val="21"/>
                <c:pt idx="0">
                  <c:v>20</c:v>
                </c:pt>
                <c:pt idx="1">
                  <c:v>18</c:v>
                </c:pt>
                <c:pt idx="2">
                  <c:v>16</c:v>
                </c:pt>
                <c:pt idx="3">
                  <c:v>14</c:v>
                </c:pt>
                <c:pt idx="4">
                  <c:v>12</c:v>
                </c:pt>
                <c:pt idx="5">
                  <c:v>9.9999999999999982</c:v>
                </c:pt>
                <c:pt idx="6">
                  <c:v>7.9999999999999982</c:v>
                </c:pt>
                <c:pt idx="7">
                  <c:v>5.9999999999999982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  <c:pt idx="11">
                  <c:v>-2.0000000000000036</c:v>
                </c:pt>
                <c:pt idx="12">
                  <c:v>-4.0000000000000036</c:v>
                </c:pt>
                <c:pt idx="13">
                  <c:v>-6</c:v>
                </c:pt>
                <c:pt idx="14">
                  <c:v>-8</c:v>
                </c:pt>
                <c:pt idx="15">
                  <c:v>-9.9999999999999964</c:v>
                </c:pt>
                <c:pt idx="16">
                  <c:v>-11.999999999999993</c:v>
                </c:pt>
                <c:pt idx="17">
                  <c:v>-13.999999999999993</c:v>
                </c:pt>
                <c:pt idx="18">
                  <c:v>-15.999999999999993</c:v>
                </c:pt>
                <c:pt idx="19">
                  <c:v>-17.999999999999986</c:v>
                </c:pt>
                <c:pt idx="20">
                  <c:v>-19.999999999999986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663-4047-9E1A-697C83BD2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8810831"/>
        <c:axId val="2028807087"/>
      </c:scatterChart>
      <c:valAx>
        <c:axId val="20288108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rgbClr val="0070C0"/>
            </a:solidFill>
            <a:round/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solidFill>
                    <a:schemeClr val="tx1">
                      <a:lumMod val="65000"/>
                      <a:lumOff val="35000"/>
                    </a:schemeClr>
                  </a:solidFill>
                </a:ln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8807087"/>
        <c:crosses val="autoZero"/>
        <c:crossBetween val="midCat"/>
      </c:valAx>
      <c:valAx>
        <c:axId val="20288070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rgbClr val="0070C0"/>
            </a:solidFill>
            <a:round/>
            <a:tailEnd type="arrow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9525">
                  <a:solidFill>
                    <a:schemeClr val="tx1">
                      <a:lumMod val="65000"/>
                      <a:lumOff val="35000"/>
                    </a:schemeClr>
                  </a:solidFill>
                </a:ln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88108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168275</xdr:colOff>
      <xdr:row>6</xdr:row>
      <xdr:rowOff>0</xdr:rowOff>
    </xdr:from>
    <xdr:to>
      <xdr:col>6</xdr:col>
      <xdr:colOff>539750</xdr:colOff>
      <xdr:row>20</xdr:row>
      <xdr:rowOff>120650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577850</xdr:colOff>
      <xdr:row>7</xdr:row>
      <xdr:rowOff>44450</xdr:rowOff>
    </xdr:from>
    <xdr:ext cx="567976" cy="311496"/>
    <xdr:sp macro="" textlink="">
      <xdr:nvSpPr>
        <xdr:cNvPr id="3" name="CasellaDiTesto 2"/>
        <xdr:cNvSpPr txBox="1"/>
      </xdr:nvSpPr>
      <xdr:spPr>
        <a:xfrm>
          <a:off x="577850" y="1355725"/>
          <a:ext cx="567976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1400" b="1"/>
            <a:t>S (m)</a:t>
          </a:r>
        </a:p>
      </xdr:txBody>
    </xdr:sp>
    <xdr:clientData/>
  </xdr:oneCellAnchor>
  <xdr:twoCellAnchor>
    <xdr:from>
      <xdr:col>7</xdr:col>
      <xdr:colOff>44450</xdr:colOff>
      <xdr:row>6</xdr:row>
      <xdr:rowOff>12700</xdr:rowOff>
    </xdr:from>
    <xdr:to>
      <xdr:col>14</xdr:col>
      <xdr:colOff>349250</xdr:colOff>
      <xdr:row>20</xdr:row>
      <xdr:rowOff>133350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13</xdr:col>
      <xdr:colOff>254000</xdr:colOff>
      <xdr:row>12</xdr:row>
      <xdr:rowOff>161925</xdr:rowOff>
    </xdr:from>
    <xdr:ext cx="430374" cy="311496"/>
    <xdr:sp macro="" textlink="">
      <xdr:nvSpPr>
        <xdr:cNvPr id="5" name="CasellaDiTesto 4"/>
        <xdr:cNvSpPr txBox="1"/>
      </xdr:nvSpPr>
      <xdr:spPr>
        <a:xfrm>
          <a:off x="8721725" y="2409825"/>
          <a:ext cx="43037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1400" b="1"/>
            <a:t>t(s)</a:t>
          </a:r>
        </a:p>
      </xdr:txBody>
    </xdr:sp>
    <xdr:clientData/>
  </xdr:oneCellAnchor>
  <xdr:oneCellAnchor>
    <xdr:from>
      <xdr:col>7</xdr:col>
      <xdr:colOff>390166</xdr:colOff>
      <xdr:row>7</xdr:row>
      <xdr:rowOff>174625</xdr:rowOff>
    </xdr:from>
    <xdr:ext cx="724942" cy="311496"/>
    <xdr:sp macro="" textlink="">
      <xdr:nvSpPr>
        <xdr:cNvPr id="6" name="CasellaDiTesto 5"/>
        <xdr:cNvSpPr txBox="1"/>
      </xdr:nvSpPr>
      <xdr:spPr>
        <a:xfrm>
          <a:off x="5200291" y="1485900"/>
          <a:ext cx="72494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it-IT" sz="1400" b="1"/>
            <a:t>V</a:t>
          </a:r>
          <a:r>
            <a:rPr lang="it-IT" sz="1400" b="1" baseline="0"/>
            <a:t> </a:t>
          </a:r>
          <a:r>
            <a:rPr lang="it-IT" sz="1400" b="1"/>
            <a:t>(m/s</a:t>
          </a:r>
          <a:r>
            <a:rPr lang="it-IT" sz="1100"/>
            <a:t>)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0.86458</cdr:x>
      <cdr:y>0.77084</cdr:y>
    </cdr:from>
    <cdr:to>
      <cdr:x>0.96875</cdr:x>
      <cdr:y>0.87963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3952875" y="2114556"/>
          <a:ext cx="476265" cy="2984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400" b="1"/>
            <a:t>t (s)</a:t>
          </a: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J5" sqref="J5"/>
    </sheetView>
  </sheetViews>
  <sheetFormatPr defaultRowHeight="14.75" x14ac:dyDescent="0.75"/>
  <cols>
    <col min="1" max="1" width="12.6796875" customWidth="1"/>
    <col min="2" max="2" width="12.54296875" customWidth="1"/>
  </cols>
  <sheetData>
    <row r="1" spans="1:8" x14ac:dyDescent="0.75">
      <c r="A1" s="4" t="s">
        <v>6</v>
      </c>
    </row>
    <row r="2" spans="1:8" x14ac:dyDescent="0.75">
      <c r="E2" s="5" t="s">
        <v>0</v>
      </c>
      <c r="F2" s="5" t="s">
        <v>1</v>
      </c>
    </row>
    <row r="3" spans="1:8" x14ac:dyDescent="0.75">
      <c r="E3" s="5">
        <f>0</f>
        <v>0</v>
      </c>
      <c r="F3" s="5">
        <f t="shared" ref="F3:F23" si="0">0.5*B$5*E3^2+C$5*E3</f>
        <v>0</v>
      </c>
      <c r="H3" s="1" t="s">
        <v>4</v>
      </c>
    </row>
    <row r="4" spans="1:8" x14ac:dyDescent="0.75">
      <c r="B4" s="1" t="s">
        <v>2</v>
      </c>
      <c r="C4" s="1" t="s">
        <v>3</v>
      </c>
      <c r="E4" s="5">
        <f t="shared" ref="E4:E23" si="1">E3+SQRT(ABS(2*H$4/B$5))/10</f>
        <v>0.20408163265306123</v>
      </c>
      <c r="F4" s="5">
        <f t="shared" si="0"/>
        <v>3.8775510204081631</v>
      </c>
      <c r="H4" s="2">
        <f>C$5^2/(-2*B$5)</f>
        <v>20.408163265306122</v>
      </c>
    </row>
    <row r="5" spans="1:8" x14ac:dyDescent="0.75">
      <c r="B5" s="3">
        <v>-9.8000000000000007</v>
      </c>
      <c r="C5" s="2">
        <v>20</v>
      </c>
      <c r="E5" s="5">
        <f t="shared" si="1"/>
        <v>0.40816326530612246</v>
      </c>
      <c r="F5" s="5">
        <f t="shared" si="0"/>
        <v>7.3469387755102042</v>
      </c>
    </row>
    <row r="6" spans="1:8" x14ac:dyDescent="0.75">
      <c r="E6" s="5">
        <f t="shared" si="1"/>
        <v>0.61224489795918369</v>
      </c>
      <c r="F6" s="5">
        <f t="shared" si="0"/>
        <v>10.408163265306124</v>
      </c>
    </row>
    <row r="7" spans="1:8" x14ac:dyDescent="0.75">
      <c r="E7" s="5">
        <f t="shared" si="1"/>
        <v>0.81632653061224492</v>
      </c>
      <c r="F7" s="5">
        <f t="shared" si="0"/>
        <v>13.061224489795919</v>
      </c>
    </row>
    <row r="8" spans="1:8" x14ac:dyDescent="0.75">
      <c r="E8" s="5">
        <f t="shared" si="1"/>
        <v>1.0204081632653061</v>
      </c>
      <c r="F8" s="5">
        <f t="shared" si="0"/>
        <v>15.30612244897959</v>
      </c>
    </row>
    <row r="9" spans="1:8" x14ac:dyDescent="0.75">
      <c r="E9" s="5">
        <f t="shared" si="1"/>
        <v>1.2244897959183674</v>
      </c>
      <c r="F9" s="5">
        <f t="shared" si="0"/>
        <v>17.142857142857146</v>
      </c>
    </row>
    <row r="10" spans="1:8" x14ac:dyDescent="0.75">
      <c r="E10" s="5">
        <f t="shared" si="1"/>
        <v>1.4285714285714286</v>
      </c>
      <c r="F10" s="5">
        <f t="shared" si="0"/>
        <v>18.571428571428569</v>
      </c>
    </row>
    <row r="11" spans="1:8" x14ac:dyDescent="0.75">
      <c r="E11" s="5">
        <f t="shared" si="1"/>
        <v>1.6326530612244898</v>
      </c>
      <c r="F11" s="5">
        <f t="shared" si="0"/>
        <v>19.591836734693878</v>
      </c>
    </row>
    <row r="12" spans="1:8" x14ac:dyDescent="0.75">
      <c r="E12" s="5">
        <f t="shared" si="1"/>
        <v>1.8367346938775511</v>
      </c>
      <c r="F12" s="5">
        <f t="shared" si="0"/>
        <v>20.204081632653061</v>
      </c>
    </row>
    <row r="13" spans="1:8" x14ac:dyDescent="0.75">
      <c r="E13" s="5">
        <f t="shared" si="1"/>
        <v>2.0408163265306123</v>
      </c>
      <c r="F13" s="5">
        <f t="shared" si="0"/>
        <v>20.408163265306118</v>
      </c>
    </row>
    <row r="14" spans="1:8" x14ac:dyDescent="0.75">
      <c r="E14" s="5">
        <f t="shared" si="1"/>
        <v>2.2448979591836737</v>
      </c>
      <c r="F14" s="5">
        <f t="shared" si="0"/>
        <v>20.204081632653061</v>
      </c>
    </row>
    <row r="15" spans="1:8" x14ac:dyDescent="0.75">
      <c r="E15" s="5">
        <f t="shared" si="1"/>
        <v>2.4489795918367347</v>
      </c>
      <c r="F15" s="5">
        <f t="shared" si="0"/>
        <v>19.591836734693882</v>
      </c>
    </row>
    <row r="16" spans="1:8" x14ac:dyDescent="0.75">
      <c r="E16" s="5">
        <f t="shared" si="1"/>
        <v>2.6530612244897958</v>
      </c>
      <c r="F16" s="5">
        <f t="shared" si="0"/>
        <v>18.571428571428569</v>
      </c>
    </row>
    <row r="17" spans="5:6" x14ac:dyDescent="0.75">
      <c r="E17" s="5">
        <f t="shared" si="1"/>
        <v>2.8571428571428568</v>
      </c>
      <c r="F17" s="5">
        <f t="shared" si="0"/>
        <v>17.142857142857146</v>
      </c>
    </row>
    <row r="18" spans="5:6" x14ac:dyDescent="0.75">
      <c r="E18" s="5">
        <f t="shared" si="1"/>
        <v>3.0612244897959178</v>
      </c>
      <c r="F18" s="5">
        <f t="shared" si="0"/>
        <v>15.3061224489796</v>
      </c>
    </row>
    <row r="19" spans="5:6" x14ac:dyDescent="0.75">
      <c r="E19" s="5">
        <f t="shared" si="1"/>
        <v>3.2653061224489788</v>
      </c>
      <c r="F19" s="5">
        <f t="shared" si="0"/>
        <v>13.061224489795933</v>
      </c>
    </row>
    <row r="20" spans="5:6" x14ac:dyDescent="0.75">
      <c r="E20" s="5">
        <f t="shared" si="1"/>
        <v>3.4693877551020398</v>
      </c>
      <c r="F20" s="5">
        <f t="shared" si="0"/>
        <v>10.408163265306136</v>
      </c>
    </row>
    <row r="21" spans="5:6" x14ac:dyDescent="0.75">
      <c r="E21" s="5">
        <f t="shared" si="1"/>
        <v>3.6734693877551008</v>
      </c>
      <c r="F21" s="5">
        <f t="shared" si="0"/>
        <v>7.3469387755102247</v>
      </c>
    </row>
    <row r="22" spans="5:6" x14ac:dyDescent="0.75">
      <c r="E22" s="5">
        <f t="shared" si="1"/>
        <v>3.8775510204081618</v>
      </c>
      <c r="F22" s="5">
        <f t="shared" si="0"/>
        <v>3.8775510204081911</v>
      </c>
    </row>
    <row r="23" spans="5:6" x14ac:dyDescent="0.75">
      <c r="E23" s="5">
        <f t="shared" si="1"/>
        <v>4.0816326530612228</v>
      </c>
      <c r="F23" s="5">
        <f t="shared" si="0"/>
        <v>0</v>
      </c>
    </row>
    <row r="24" spans="5:6" x14ac:dyDescent="0.75">
      <c r="E24" s="6"/>
      <c r="F24" s="6"/>
    </row>
    <row r="25" spans="5:6" x14ac:dyDescent="0.75">
      <c r="E25" s="5" t="s">
        <v>0</v>
      </c>
      <c r="F25" s="5" t="s">
        <v>5</v>
      </c>
    </row>
    <row r="26" spans="5:6" x14ac:dyDescent="0.75">
      <c r="E26" s="5">
        <f>0</f>
        <v>0</v>
      </c>
      <c r="F26" s="5">
        <f t="shared" ref="F26:F46" si="2">B$5*E26+C$5</f>
        <v>20</v>
      </c>
    </row>
    <row r="27" spans="5:6" x14ac:dyDescent="0.75">
      <c r="E27" s="5">
        <f t="shared" ref="E27:E46" si="3">E26+SQRT(ABS(2*H$4/B$5))/10</f>
        <v>0.20408163265306123</v>
      </c>
      <c r="F27" s="5">
        <f t="shared" si="2"/>
        <v>18</v>
      </c>
    </row>
    <row r="28" spans="5:6" x14ac:dyDescent="0.75">
      <c r="E28" s="5">
        <f t="shared" si="3"/>
        <v>0.40816326530612246</v>
      </c>
      <c r="F28" s="5">
        <f t="shared" si="2"/>
        <v>16</v>
      </c>
    </row>
    <row r="29" spans="5:6" x14ac:dyDescent="0.75">
      <c r="E29" s="5">
        <f t="shared" si="3"/>
        <v>0.61224489795918369</v>
      </c>
      <c r="F29" s="5">
        <f t="shared" si="2"/>
        <v>14</v>
      </c>
    </row>
    <row r="30" spans="5:6" x14ac:dyDescent="0.75">
      <c r="E30" s="5">
        <f t="shared" si="3"/>
        <v>0.81632653061224492</v>
      </c>
      <c r="F30" s="5">
        <f t="shared" si="2"/>
        <v>12</v>
      </c>
    </row>
    <row r="31" spans="5:6" x14ac:dyDescent="0.75">
      <c r="E31" s="5">
        <f t="shared" si="3"/>
        <v>1.0204081632653061</v>
      </c>
      <c r="F31" s="5">
        <f t="shared" si="2"/>
        <v>9.9999999999999982</v>
      </c>
    </row>
    <row r="32" spans="5:6" x14ac:dyDescent="0.75">
      <c r="E32" s="5">
        <f t="shared" si="3"/>
        <v>1.2244897959183674</v>
      </c>
      <c r="F32" s="5">
        <f t="shared" si="2"/>
        <v>7.9999999999999982</v>
      </c>
    </row>
    <row r="33" spans="5:6" x14ac:dyDescent="0.75">
      <c r="E33" s="5">
        <f t="shared" si="3"/>
        <v>1.4285714285714286</v>
      </c>
      <c r="F33" s="5">
        <f t="shared" si="2"/>
        <v>5.9999999999999982</v>
      </c>
    </row>
    <row r="34" spans="5:6" x14ac:dyDescent="0.75">
      <c r="E34" s="5">
        <f t="shared" si="3"/>
        <v>1.6326530612244898</v>
      </c>
      <c r="F34" s="5">
        <f t="shared" si="2"/>
        <v>4</v>
      </c>
    </row>
    <row r="35" spans="5:6" x14ac:dyDescent="0.75">
      <c r="E35" s="5">
        <f t="shared" si="3"/>
        <v>1.8367346938775511</v>
      </c>
      <c r="F35" s="5">
        <f t="shared" si="2"/>
        <v>2</v>
      </c>
    </row>
    <row r="36" spans="5:6" x14ac:dyDescent="0.75">
      <c r="E36" s="5">
        <f t="shared" si="3"/>
        <v>2.0408163265306123</v>
      </c>
      <c r="F36" s="5">
        <f t="shared" si="2"/>
        <v>0</v>
      </c>
    </row>
    <row r="37" spans="5:6" x14ac:dyDescent="0.75">
      <c r="E37" s="5">
        <f t="shared" si="3"/>
        <v>2.2448979591836737</v>
      </c>
      <c r="F37" s="5">
        <f t="shared" si="2"/>
        <v>-2.0000000000000036</v>
      </c>
    </row>
    <row r="38" spans="5:6" x14ac:dyDescent="0.75">
      <c r="E38" s="5">
        <f t="shared" si="3"/>
        <v>2.4489795918367347</v>
      </c>
      <c r="F38" s="5">
        <f t="shared" si="2"/>
        <v>-4.0000000000000036</v>
      </c>
    </row>
    <row r="39" spans="5:6" x14ac:dyDescent="0.75">
      <c r="E39" s="5">
        <f t="shared" si="3"/>
        <v>2.6530612244897958</v>
      </c>
      <c r="F39" s="5">
        <f t="shared" si="2"/>
        <v>-6</v>
      </c>
    </row>
    <row r="40" spans="5:6" x14ac:dyDescent="0.75">
      <c r="E40" s="5">
        <f t="shared" si="3"/>
        <v>2.8571428571428568</v>
      </c>
      <c r="F40" s="5">
        <f t="shared" si="2"/>
        <v>-8</v>
      </c>
    </row>
    <row r="41" spans="5:6" x14ac:dyDescent="0.75">
      <c r="E41" s="5">
        <f t="shared" si="3"/>
        <v>3.0612244897959178</v>
      </c>
      <c r="F41" s="5">
        <f t="shared" si="2"/>
        <v>-9.9999999999999964</v>
      </c>
    </row>
    <row r="42" spans="5:6" x14ac:dyDescent="0.75">
      <c r="E42" s="5">
        <f t="shared" si="3"/>
        <v>3.2653061224489788</v>
      </c>
      <c r="F42" s="5">
        <f t="shared" si="2"/>
        <v>-11.999999999999993</v>
      </c>
    </row>
    <row r="43" spans="5:6" x14ac:dyDescent="0.75">
      <c r="E43" s="5">
        <f t="shared" si="3"/>
        <v>3.4693877551020398</v>
      </c>
      <c r="F43" s="5">
        <f t="shared" si="2"/>
        <v>-13.999999999999993</v>
      </c>
    </row>
    <row r="44" spans="5:6" x14ac:dyDescent="0.75">
      <c r="E44" s="5">
        <f t="shared" si="3"/>
        <v>3.6734693877551008</v>
      </c>
      <c r="F44" s="5">
        <f t="shared" si="2"/>
        <v>-15.999999999999993</v>
      </c>
    </row>
    <row r="45" spans="5:6" x14ac:dyDescent="0.75">
      <c r="E45" s="5">
        <f t="shared" si="3"/>
        <v>3.8775510204081618</v>
      </c>
      <c r="F45" s="5">
        <f t="shared" si="2"/>
        <v>-17.999999999999986</v>
      </c>
    </row>
    <row r="46" spans="5:6" x14ac:dyDescent="0.75">
      <c r="E46" s="5">
        <f t="shared" si="3"/>
        <v>4.0816326530612228</v>
      </c>
      <c r="F46" s="5">
        <f t="shared" si="2"/>
        <v>-19.999999999999986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75" x14ac:dyDescent="0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dcterms:created xsi:type="dcterms:W3CDTF">2023-05-16T17:34:02Z</dcterms:created>
  <dcterms:modified xsi:type="dcterms:W3CDTF">2023-05-17T07:21:30Z</dcterms:modified>
</cp:coreProperties>
</file>