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315" windowHeight="7875"/>
  </bookViews>
  <sheets>
    <sheet name="atletico ramblers" sheetId="21" r:id="rId1"/>
    <sheet name="a.c. voi in giro, e io..." sheetId="20" r:id="rId2"/>
    <sheet name="st. faggians &amp; gabbibbis" sheetId="18" r:id="rId3"/>
    <sheet name="shearer united" sheetId="22" r:id="rId4"/>
    <sheet name="f.c. scorpions" sheetId="16" r:id="rId5"/>
    <sheet name="f.c. marcelinha" sheetId="15" r:id="rId6"/>
    <sheet name="s.g.r. jobinho f.c." sheetId="14" r:id="rId7"/>
    <sheet name="antifaggians" sheetId="13" r:id="rId8"/>
    <sheet name="Gypsy Team" sheetId="24" r:id="rId9"/>
    <sheet name="XmicioX United" sheetId="19" r:id="rId10"/>
    <sheet name="f.c. Kalkbrenner" sheetId="23" r:id="rId11"/>
    <sheet name="f.c. all around player" sheetId="12" r:id="rId12"/>
    <sheet name="g.o. b. 9" sheetId="17" r:id="rId13"/>
  </sheets>
  <calcPr calcId="145621"/>
</workbook>
</file>

<file path=xl/calcChain.xml><?xml version="1.0" encoding="utf-8"?>
<calcChain xmlns="http://schemas.openxmlformats.org/spreadsheetml/2006/main">
  <c r="E4" i="19" l="1"/>
  <c r="K4" i="19" s="1"/>
  <c r="N4" i="19" l="1"/>
  <c r="L4" i="19"/>
  <c r="O4" i="19"/>
  <c r="M4" i="19"/>
  <c r="E6" i="19"/>
  <c r="K6" i="19" s="1"/>
  <c r="N6" i="19" l="1"/>
  <c r="L6" i="19"/>
  <c r="O6" i="19"/>
  <c r="M6" i="19"/>
  <c r="E11" i="21"/>
  <c r="K11" i="21" s="1"/>
  <c r="E10" i="20"/>
  <c r="K10" i="20" s="1"/>
  <c r="E10" i="18"/>
  <c r="K10" i="18" s="1"/>
  <c r="E6" i="22"/>
  <c r="K6" i="22" s="1"/>
  <c r="E8" i="16"/>
  <c r="K8" i="16" s="1"/>
  <c r="E7" i="15"/>
  <c r="K7" i="15" s="1"/>
  <c r="E7" i="14"/>
  <c r="K7" i="14" s="1"/>
  <c r="E7" i="13"/>
  <c r="K7" i="13" s="1"/>
  <c r="J13" i="24"/>
  <c r="I13" i="24"/>
  <c r="H13" i="24"/>
  <c r="G13" i="24"/>
  <c r="F13" i="24"/>
  <c r="E12" i="24"/>
  <c r="O12" i="24" s="1"/>
  <c r="E11" i="24"/>
  <c r="O11" i="24" s="1"/>
  <c r="E10" i="24"/>
  <c r="O10" i="24" s="1"/>
  <c r="E9" i="24"/>
  <c r="O9" i="24" s="1"/>
  <c r="E8" i="24"/>
  <c r="O8" i="24" s="1"/>
  <c r="E7" i="24"/>
  <c r="O7" i="24" s="1"/>
  <c r="E6" i="24"/>
  <c r="O6" i="24" s="1"/>
  <c r="E5" i="24"/>
  <c r="O5" i="24" s="1"/>
  <c r="E4" i="24"/>
  <c r="O4" i="24" s="1"/>
  <c r="E3" i="24"/>
  <c r="O3" i="24" s="1"/>
  <c r="O10" i="18" l="1"/>
  <c r="N11" i="21"/>
  <c r="O11" i="21"/>
  <c r="L11" i="21"/>
  <c r="M11" i="21"/>
  <c r="N10" i="20"/>
  <c r="L10" i="20"/>
  <c r="O10" i="20"/>
  <c r="M10" i="20"/>
  <c r="M10" i="18"/>
  <c r="N10" i="18"/>
  <c r="L10" i="18"/>
  <c r="N6" i="22"/>
  <c r="L6" i="22"/>
  <c r="O6" i="22"/>
  <c r="M6" i="22"/>
  <c r="N8" i="16"/>
  <c r="L8" i="16"/>
  <c r="O8" i="16"/>
  <c r="M8" i="16"/>
  <c r="N7" i="15"/>
  <c r="L7" i="15"/>
  <c r="O7" i="15"/>
  <c r="M7" i="15"/>
  <c r="N7" i="14"/>
  <c r="L7" i="14"/>
  <c r="O7" i="14"/>
  <c r="M7" i="14"/>
  <c r="N7" i="13"/>
  <c r="O7" i="13"/>
  <c r="L7" i="13"/>
  <c r="M7" i="13"/>
  <c r="L3" i="24"/>
  <c r="N3" i="24"/>
  <c r="L4" i="24"/>
  <c r="N4" i="24"/>
  <c r="L5" i="24"/>
  <c r="N5" i="24"/>
  <c r="L6" i="24"/>
  <c r="N6" i="24"/>
  <c r="L7" i="24"/>
  <c r="N7" i="24"/>
  <c r="L8" i="24"/>
  <c r="N8" i="24"/>
  <c r="L9" i="24"/>
  <c r="N9" i="24"/>
  <c r="L10" i="24"/>
  <c r="N10" i="24"/>
  <c r="L11" i="24"/>
  <c r="N11" i="24"/>
  <c r="L12" i="24"/>
  <c r="N12" i="24"/>
  <c r="E13" i="24"/>
  <c r="K3" i="24"/>
  <c r="M3" i="24"/>
  <c r="K4" i="24"/>
  <c r="M4" i="24"/>
  <c r="K5" i="24"/>
  <c r="M5" i="24"/>
  <c r="K6" i="24"/>
  <c r="M6" i="24"/>
  <c r="K7" i="24"/>
  <c r="M7" i="24"/>
  <c r="K8" i="24"/>
  <c r="M8" i="24"/>
  <c r="K9" i="24"/>
  <c r="M9" i="24"/>
  <c r="K10" i="24"/>
  <c r="M10" i="24"/>
  <c r="K11" i="24"/>
  <c r="M11" i="24"/>
  <c r="K12" i="24"/>
  <c r="M12" i="24"/>
  <c r="E8" i="21"/>
  <c r="O8" i="21" s="1"/>
  <c r="E9" i="21"/>
  <c r="O9" i="21" s="1"/>
  <c r="J16" i="24" l="1"/>
  <c r="H16" i="24"/>
  <c r="F16" i="24"/>
  <c r="G16" i="24"/>
  <c r="I16" i="24"/>
  <c r="L9" i="21"/>
  <c r="N9" i="21"/>
  <c r="M8" i="21"/>
  <c r="K8" i="21"/>
  <c r="L8" i="21"/>
  <c r="N8" i="21"/>
  <c r="K9" i="21"/>
  <c r="M9" i="21"/>
  <c r="E7" i="20"/>
  <c r="O7" i="20" s="1"/>
  <c r="E8" i="20"/>
  <c r="N8" i="20" s="1"/>
  <c r="E7" i="18"/>
  <c r="N7" i="18" s="1"/>
  <c r="E8" i="18"/>
  <c r="O8" i="18" s="1"/>
  <c r="E9" i="22"/>
  <c r="O9" i="22" s="1"/>
  <c r="E10" i="22"/>
  <c r="O10" i="22" s="1"/>
  <c r="E6" i="16"/>
  <c r="N6" i="16" s="1"/>
  <c r="E7" i="16"/>
  <c r="O7" i="16" s="1"/>
  <c r="E6" i="15"/>
  <c r="O6" i="15" s="1"/>
  <c r="E8" i="15"/>
  <c r="O8" i="15" s="1"/>
  <c r="E5" i="15"/>
  <c r="E8" i="14"/>
  <c r="O8" i="14" s="1"/>
  <c r="E9" i="14"/>
  <c r="L9" i="14" s="1"/>
  <c r="E9" i="23"/>
  <c r="O9" i="23" s="1"/>
  <c r="E10" i="23"/>
  <c r="L10" i="23" s="1"/>
  <c r="E9" i="12"/>
  <c r="N9" i="12" s="1"/>
  <c r="E10" i="12"/>
  <c r="O10" i="12" s="1"/>
  <c r="E9" i="13"/>
  <c r="N9" i="13" s="1"/>
  <c r="E10" i="13"/>
  <c r="O10" i="13" s="1"/>
  <c r="M9" i="23"/>
  <c r="E3" i="23"/>
  <c r="E4" i="23"/>
  <c r="N4" i="23" s="1"/>
  <c r="J13" i="23"/>
  <c r="I13" i="23"/>
  <c r="H13" i="23"/>
  <c r="G13" i="23"/>
  <c r="F13" i="23"/>
  <c r="E12" i="23"/>
  <c r="N12" i="23" s="1"/>
  <c r="E11" i="23"/>
  <c r="N11" i="23" s="1"/>
  <c r="E8" i="23"/>
  <c r="N8" i="23" s="1"/>
  <c r="E7" i="23"/>
  <c r="N7" i="23" s="1"/>
  <c r="E6" i="23"/>
  <c r="N6" i="23" s="1"/>
  <c r="E5" i="23"/>
  <c r="N5" i="23" s="1"/>
  <c r="J14" i="22"/>
  <c r="I14" i="22"/>
  <c r="H14" i="22"/>
  <c r="G14" i="22"/>
  <c r="F14" i="22"/>
  <c r="E13" i="22"/>
  <c r="N13" i="22" s="1"/>
  <c r="E12" i="22"/>
  <c r="N12" i="22" s="1"/>
  <c r="E11" i="22"/>
  <c r="N11" i="22" s="1"/>
  <c r="E8" i="22"/>
  <c r="N8" i="22" s="1"/>
  <c r="E7" i="22"/>
  <c r="N7" i="22" s="1"/>
  <c r="E5" i="22"/>
  <c r="N5" i="22" s="1"/>
  <c r="E4" i="22"/>
  <c r="N4" i="22" s="1"/>
  <c r="E3" i="22"/>
  <c r="K9" i="23" l="1"/>
  <c r="O9" i="12"/>
  <c r="K9" i="12"/>
  <c r="M9" i="12"/>
  <c r="L9" i="23"/>
  <c r="N9" i="23"/>
  <c r="K10" i="23"/>
  <c r="M10" i="23"/>
  <c r="N10" i="23"/>
  <c r="K7" i="18"/>
  <c r="L9" i="12"/>
  <c r="O10" i="23"/>
  <c r="K10" i="13"/>
  <c r="M10" i="13"/>
  <c r="N9" i="14"/>
  <c r="L7" i="18"/>
  <c r="O7" i="18"/>
  <c r="L10" i="13"/>
  <c r="N10" i="13"/>
  <c r="K9" i="14"/>
  <c r="O9" i="14"/>
  <c r="M7" i="18"/>
  <c r="M9" i="14"/>
  <c r="M9" i="13"/>
  <c r="O9" i="13"/>
  <c r="K9" i="13"/>
  <c r="L9" i="13"/>
  <c r="K8" i="20"/>
  <c r="O8" i="20"/>
  <c r="M8" i="20"/>
  <c r="L8" i="20"/>
  <c r="K8" i="14"/>
  <c r="L8" i="14"/>
  <c r="M8" i="14"/>
  <c r="N8" i="14"/>
  <c r="K10" i="12"/>
  <c r="L10" i="12"/>
  <c r="M10" i="12"/>
  <c r="N10" i="12"/>
  <c r="K8" i="18"/>
  <c r="L8" i="18"/>
  <c r="M8" i="18"/>
  <c r="N8" i="18"/>
  <c r="K7" i="20"/>
  <c r="L7" i="20"/>
  <c r="M7" i="20"/>
  <c r="N7" i="20"/>
  <c r="E14" i="22"/>
  <c r="I17" i="22" s="1"/>
  <c r="K6" i="16"/>
  <c r="M6" i="16"/>
  <c r="O6" i="16"/>
  <c r="L6" i="16"/>
  <c r="L8" i="15"/>
  <c r="N8" i="15"/>
  <c r="K8" i="15"/>
  <c r="M8" i="15"/>
  <c r="K6" i="15"/>
  <c r="L6" i="15"/>
  <c r="M6" i="15"/>
  <c r="N6" i="15"/>
  <c r="K7" i="16"/>
  <c r="L7" i="16"/>
  <c r="M7" i="16"/>
  <c r="N7" i="16"/>
  <c r="K10" i="22"/>
  <c r="L10" i="22"/>
  <c r="M10" i="22"/>
  <c r="N10" i="22"/>
  <c r="K8" i="22"/>
  <c r="K9" i="22"/>
  <c r="L9" i="22"/>
  <c r="M9" i="22"/>
  <c r="N9" i="22"/>
  <c r="E13" i="23"/>
  <c r="G16" i="23" s="1"/>
  <c r="K3" i="23"/>
  <c r="M3" i="23"/>
  <c r="O3" i="23"/>
  <c r="K4" i="23"/>
  <c r="M4" i="23"/>
  <c r="O4" i="23"/>
  <c r="K5" i="23"/>
  <c r="M5" i="23"/>
  <c r="O5" i="23"/>
  <c r="K6" i="23"/>
  <c r="M6" i="23"/>
  <c r="O6" i="23"/>
  <c r="K7" i="23"/>
  <c r="M7" i="23"/>
  <c r="O7" i="23"/>
  <c r="K8" i="23"/>
  <c r="M8" i="23"/>
  <c r="O8" i="23"/>
  <c r="K11" i="23"/>
  <c r="M11" i="23"/>
  <c r="O11" i="23"/>
  <c r="K12" i="23"/>
  <c r="M12" i="23"/>
  <c r="O12" i="23"/>
  <c r="L3" i="23"/>
  <c r="N3" i="23"/>
  <c r="L4" i="23"/>
  <c r="L5" i="23"/>
  <c r="L6" i="23"/>
  <c r="L7" i="23"/>
  <c r="L8" i="23"/>
  <c r="L11" i="23"/>
  <c r="L12" i="23"/>
  <c r="G17" i="22"/>
  <c r="N3" i="22"/>
  <c r="K3" i="22"/>
  <c r="M3" i="22"/>
  <c r="O3" i="22"/>
  <c r="K4" i="22"/>
  <c r="M4" i="22"/>
  <c r="O4" i="22"/>
  <c r="K5" i="22"/>
  <c r="M5" i="22"/>
  <c r="O5" i="22"/>
  <c r="K7" i="22"/>
  <c r="M7" i="22"/>
  <c r="O7" i="22"/>
  <c r="M8" i="22"/>
  <c r="O8" i="22"/>
  <c r="K11" i="22"/>
  <c r="M11" i="22"/>
  <c r="O11" i="22"/>
  <c r="K12" i="22"/>
  <c r="M12" i="22"/>
  <c r="O12" i="22"/>
  <c r="K13" i="22"/>
  <c r="M13" i="22"/>
  <c r="O13" i="22"/>
  <c r="L3" i="22"/>
  <c r="L4" i="22"/>
  <c r="L5" i="22"/>
  <c r="L7" i="22"/>
  <c r="L8" i="22"/>
  <c r="L11" i="22"/>
  <c r="L12" i="22"/>
  <c r="L13" i="22"/>
  <c r="E13" i="12"/>
  <c r="N13" i="12" s="1"/>
  <c r="E12" i="12"/>
  <c r="O12" i="12" s="1"/>
  <c r="E11" i="12"/>
  <c r="E8" i="12"/>
  <c r="E7" i="12"/>
  <c r="O7" i="12" s="1"/>
  <c r="E6" i="12"/>
  <c r="O6" i="12" s="1"/>
  <c r="E5" i="12"/>
  <c r="N5" i="12" s="1"/>
  <c r="E4" i="12"/>
  <c r="O4" i="12" s="1"/>
  <c r="E3" i="12"/>
  <c r="O3" i="12" s="1"/>
  <c r="E14" i="13"/>
  <c r="N14" i="13" s="1"/>
  <c r="E13" i="13"/>
  <c r="N13" i="13" s="1"/>
  <c r="E12" i="13"/>
  <c r="N12" i="13" s="1"/>
  <c r="E11" i="13"/>
  <c r="N11" i="13" s="1"/>
  <c r="E8" i="13"/>
  <c r="E6" i="13"/>
  <c r="O6" i="13" s="1"/>
  <c r="E5" i="13"/>
  <c r="L5" i="13" s="1"/>
  <c r="E4" i="13"/>
  <c r="E3" i="13"/>
  <c r="M3" i="13" s="1"/>
  <c r="E14" i="14"/>
  <c r="N14" i="14" s="1"/>
  <c r="E13" i="14"/>
  <c r="O13" i="14" s="1"/>
  <c r="E12" i="14"/>
  <c r="O12" i="14" s="1"/>
  <c r="E11" i="14"/>
  <c r="O11" i="14" s="1"/>
  <c r="E10" i="14"/>
  <c r="O10" i="14" s="1"/>
  <c r="E6" i="14"/>
  <c r="O6" i="14" s="1"/>
  <c r="E5" i="14"/>
  <c r="O5" i="14" s="1"/>
  <c r="E4" i="14"/>
  <c r="M4" i="14" s="1"/>
  <c r="E3" i="14"/>
  <c r="N3" i="14" s="1"/>
  <c r="E4" i="15"/>
  <c r="O4" i="15" s="1"/>
  <c r="E14" i="15"/>
  <c r="E13" i="15"/>
  <c r="K13" i="15" s="1"/>
  <c r="E12" i="15"/>
  <c r="O12" i="15" s="1"/>
  <c r="E11" i="15"/>
  <c r="M11" i="15" s="1"/>
  <c r="E10" i="15"/>
  <c r="N10" i="15" s="1"/>
  <c r="E9" i="15"/>
  <c r="M9" i="15" s="1"/>
  <c r="E3" i="15"/>
  <c r="N3" i="15" s="1"/>
  <c r="E14" i="16"/>
  <c r="L14" i="16" s="1"/>
  <c r="E13" i="16"/>
  <c r="N13" i="16" s="1"/>
  <c r="E12" i="16"/>
  <c r="O12" i="16" s="1"/>
  <c r="E11" i="16"/>
  <c r="O11" i="16" s="1"/>
  <c r="E10" i="16"/>
  <c r="O10" i="16" s="1"/>
  <c r="E9" i="16"/>
  <c r="O9" i="16" s="1"/>
  <c r="E5" i="16"/>
  <c r="N5" i="16" s="1"/>
  <c r="E4" i="16"/>
  <c r="M4" i="16" s="1"/>
  <c r="E3" i="16"/>
  <c r="K3" i="16" s="1"/>
  <c r="E11" i="17"/>
  <c r="O11" i="17" s="1"/>
  <c r="E10" i="17"/>
  <c r="N10" i="17" s="1"/>
  <c r="E9" i="17"/>
  <c r="O9" i="17" s="1"/>
  <c r="E8" i="17"/>
  <c r="N8" i="17" s="1"/>
  <c r="E7" i="17"/>
  <c r="O7" i="17" s="1"/>
  <c r="E6" i="17"/>
  <c r="E5" i="17"/>
  <c r="O5" i="17" s="1"/>
  <c r="E4" i="17"/>
  <c r="N4" i="17" s="1"/>
  <c r="E3" i="17"/>
  <c r="M3" i="17" s="1"/>
  <c r="E14" i="18"/>
  <c r="O14" i="18" s="1"/>
  <c r="E13" i="18"/>
  <c r="E12" i="18"/>
  <c r="N12" i="18" s="1"/>
  <c r="E11" i="18"/>
  <c r="M11" i="18" s="1"/>
  <c r="E9" i="18"/>
  <c r="O9" i="18" s="1"/>
  <c r="E6" i="18"/>
  <c r="E5" i="18"/>
  <c r="O5" i="18" s="1"/>
  <c r="E4" i="18"/>
  <c r="M4" i="18" s="1"/>
  <c r="E3" i="18"/>
  <c r="O3" i="18" s="1"/>
  <c r="E13" i="19"/>
  <c r="M13" i="19" s="1"/>
  <c r="E12" i="19"/>
  <c r="O12" i="19" s="1"/>
  <c r="E11" i="19"/>
  <c r="L11" i="19" s="1"/>
  <c r="E10" i="19"/>
  <c r="O10" i="19" s="1"/>
  <c r="E9" i="19"/>
  <c r="M9" i="19" s="1"/>
  <c r="E8" i="19"/>
  <c r="O8" i="19" s="1"/>
  <c r="E7" i="19"/>
  <c r="E5" i="19"/>
  <c r="O5" i="19" s="1"/>
  <c r="E3" i="19"/>
  <c r="L3" i="19" s="1"/>
  <c r="E14" i="20"/>
  <c r="O14" i="20" s="1"/>
  <c r="E13" i="20"/>
  <c r="M13" i="20" s="1"/>
  <c r="E12" i="20"/>
  <c r="O12" i="20" s="1"/>
  <c r="E11" i="20"/>
  <c r="O11" i="20" s="1"/>
  <c r="E9" i="20"/>
  <c r="O9" i="20" s="1"/>
  <c r="E6" i="20"/>
  <c r="N6" i="20" s="1"/>
  <c r="E5" i="20"/>
  <c r="N5" i="20" s="1"/>
  <c r="E4" i="20"/>
  <c r="L4" i="20" s="1"/>
  <c r="E3" i="20"/>
  <c r="N3" i="20" s="1"/>
  <c r="E14" i="21"/>
  <c r="K14" i="21" s="1"/>
  <c r="E13" i="21"/>
  <c r="N13" i="21" s="1"/>
  <c r="E12" i="21"/>
  <c r="E10" i="21"/>
  <c r="N10" i="21" s="1"/>
  <c r="E7" i="21"/>
  <c r="M7" i="21" s="1"/>
  <c r="E6" i="21"/>
  <c r="N6" i="21" s="1"/>
  <c r="E5" i="21"/>
  <c r="M5" i="21" s="1"/>
  <c r="E4" i="21"/>
  <c r="N4" i="21" s="1"/>
  <c r="E3" i="21"/>
  <c r="L3" i="21" s="1"/>
  <c r="J15" i="21"/>
  <c r="I15" i="21"/>
  <c r="H15" i="21"/>
  <c r="G15" i="21"/>
  <c r="F15" i="21"/>
  <c r="K13" i="21"/>
  <c r="J15" i="20"/>
  <c r="I15" i="20"/>
  <c r="H15" i="20"/>
  <c r="G15" i="20"/>
  <c r="F15" i="20"/>
  <c r="J14" i="19"/>
  <c r="I14" i="19"/>
  <c r="H14" i="19"/>
  <c r="G14" i="19"/>
  <c r="F14" i="19"/>
  <c r="N8" i="19"/>
  <c r="J15" i="18"/>
  <c r="I15" i="18"/>
  <c r="H15" i="18"/>
  <c r="G15" i="18"/>
  <c r="F15" i="18"/>
  <c r="L13" i="18"/>
  <c r="N9" i="18"/>
  <c r="L5" i="18"/>
  <c r="O4" i="18"/>
  <c r="J12" i="17"/>
  <c r="I12" i="17"/>
  <c r="H12" i="17"/>
  <c r="G12" i="17"/>
  <c r="F12" i="17"/>
  <c r="M11" i="17"/>
  <c r="O10" i="17"/>
  <c r="M10" i="17"/>
  <c r="K10" i="17"/>
  <c r="O8" i="17"/>
  <c r="K8" i="17"/>
  <c r="O6" i="17"/>
  <c r="N6" i="17"/>
  <c r="M6" i="17"/>
  <c r="L6" i="17"/>
  <c r="K6" i="17"/>
  <c r="K4" i="17"/>
  <c r="J15" i="16"/>
  <c r="I15" i="16"/>
  <c r="H15" i="16"/>
  <c r="G15" i="16"/>
  <c r="F15" i="16"/>
  <c r="M14" i="16"/>
  <c r="L13" i="16"/>
  <c r="L12" i="16"/>
  <c r="O5" i="16"/>
  <c r="M5" i="16"/>
  <c r="K5" i="16"/>
  <c r="K4" i="16"/>
  <c r="M3" i="16"/>
  <c r="J15" i="15"/>
  <c r="I15" i="15"/>
  <c r="H15" i="15"/>
  <c r="G15" i="15"/>
  <c r="F15" i="15"/>
  <c r="O14" i="15"/>
  <c r="N14" i="15"/>
  <c r="M14" i="15"/>
  <c r="L14" i="15"/>
  <c r="K14" i="15"/>
  <c r="O13" i="15"/>
  <c r="M12" i="15"/>
  <c r="O10" i="15"/>
  <c r="M10" i="15"/>
  <c r="K10" i="15"/>
  <c r="O9" i="15"/>
  <c r="O5" i="15"/>
  <c r="N5" i="15"/>
  <c r="M5" i="15"/>
  <c r="L5" i="15"/>
  <c r="K5" i="15"/>
  <c r="L3" i="15"/>
  <c r="J15" i="14"/>
  <c r="I15" i="14"/>
  <c r="H15" i="14"/>
  <c r="G15" i="14"/>
  <c r="F15" i="14"/>
  <c r="O14" i="14"/>
  <c r="N12" i="14"/>
  <c r="M11" i="14"/>
  <c r="O3" i="14"/>
  <c r="J15" i="13"/>
  <c r="I15" i="13"/>
  <c r="H15" i="13"/>
  <c r="G15" i="13"/>
  <c r="F15" i="13"/>
  <c r="O13" i="13"/>
  <c r="M13" i="13"/>
  <c r="K13" i="13"/>
  <c r="M11" i="13"/>
  <c r="N6" i="13"/>
  <c r="O4" i="13"/>
  <c r="N4" i="13"/>
  <c r="M4" i="13"/>
  <c r="L4" i="13"/>
  <c r="K4" i="13"/>
  <c r="O13" i="12"/>
  <c r="O11" i="12"/>
  <c r="O5" i="12"/>
  <c r="N11" i="12"/>
  <c r="N3" i="12"/>
  <c r="M13" i="12"/>
  <c r="M11" i="12"/>
  <c r="L13" i="12"/>
  <c r="L11" i="12"/>
  <c r="L3" i="12"/>
  <c r="K11" i="12"/>
  <c r="J14" i="12"/>
  <c r="I14" i="12"/>
  <c r="H14" i="12"/>
  <c r="G14" i="12"/>
  <c r="F14" i="12"/>
  <c r="O14" i="21" l="1"/>
  <c r="L10" i="19"/>
  <c r="N5" i="19"/>
  <c r="N10" i="19"/>
  <c r="O13" i="20"/>
  <c r="O11" i="18"/>
  <c r="K3" i="14"/>
  <c r="L10" i="14"/>
  <c r="L12" i="14"/>
  <c r="K14" i="14"/>
  <c r="N14" i="18"/>
  <c r="M3" i="18"/>
  <c r="K12" i="18"/>
  <c r="K12" i="15"/>
  <c r="J17" i="22"/>
  <c r="K5" i="21"/>
  <c r="L4" i="12"/>
  <c r="O3" i="16"/>
  <c r="N14" i="16"/>
  <c r="M4" i="17"/>
  <c r="L8" i="17"/>
  <c r="N5" i="18"/>
  <c r="M12" i="18"/>
  <c r="M6" i="18"/>
  <c r="O6" i="18"/>
  <c r="H17" i="22"/>
  <c r="L10" i="16"/>
  <c r="K14" i="16"/>
  <c r="O14" i="16"/>
  <c r="O4" i="17"/>
  <c r="M8" i="17"/>
  <c r="O12" i="18"/>
  <c r="F17" i="22"/>
  <c r="K4" i="12"/>
  <c r="M6" i="14"/>
  <c r="N10" i="16"/>
  <c r="K8" i="19"/>
  <c r="L12" i="19"/>
  <c r="K3" i="12"/>
  <c r="N8" i="12"/>
  <c r="O8" i="12"/>
  <c r="M8" i="13"/>
  <c r="L8" i="13"/>
  <c r="K5" i="18"/>
  <c r="M5" i="18"/>
  <c r="M3" i="14"/>
  <c r="N10" i="14"/>
  <c r="K12" i="14"/>
  <c r="M12" i="14"/>
  <c r="M14" i="14"/>
  <c r="H16" i="23"/>
  <c r="I16" i="23"/>
  <c r="J16" i="23"/>
  <c r="F16" i="23"/>
  <c r="L5" i="12"/>
  <c r="K10" i="14"/>
  <c r="M10" i="14"/>
  <c r="L10" i="17"/>
  <c r="L8" i="19"/>
  <c r="L12" i="12"/>
  <c r="K11" i="20"/>
  <c r="L9" i="18"/>
  <c r="K11" i="15"/>
  <c r="O3" i="20"/>
  <c r="M8" i="19"/>
  <c r="K14" i="20"/>
  <c r="L5" i="16"/>
  <c r="L4" i="17"/>
  <c r="K10" i="16"/>
  <c r="M10" i="16"/>
  <c r="L5" i="19"/>
  <c r="N12" i="16"/>
  <c r="L8" i="12"/>
  <c r="K13" i="12"/>
  <c r="L3" i="20"/>
  <c r="N4" i="20"/>
  <c r="K9" i="18"/>
  <c r="M9" i="18"/>
  <c r="L14" i="20"/>
  <c r="N9" i="20"/>
  <c r="M14" i="20"/>
  <c r="K3" i="20"/>
  <c r="M3" i="20"/>
  <c r="L12" i="20"/>
  <c r="M3" i="12"/>
  <c r="K6" i="18"/>
  <c r="N14" i="20"/>
  <c r="L9" i="20"/>
  <c r="L13" i="13"/>
  <c r="O13" i="19"/>
  <c r="M8" i="12"/>
  <c r="M12" i="12"/>
  <c r="N5" i="13"/>
  <c r="N8" i="13"/>
  <c r="L12" i="13"/>
  <c r="L14" i="13"/>
  <c r="M4" i="15"/>
  <c r="K9" i="15"/>
  <c r="M11" i="16"/>
  <c r="M7" i="17"/>
  <c r="K4" i="18"/>
  <c r="K11" i="18"/>
  <c r="N3" i="19"/>
  <c r="N11" i="19"/>
  <c r="K13" i="19"/>
  <c r="L6" i="20"/>
  <c r="L3" i="14"/>
  <c r="K3" i="18"/>
  <c r="K10" i="19"/>
  <c r="M10" i="19"/>
  <c r="K5" i="20"/>
  <c r="K4" i="14"/>
  <c r="O4" i="14"/>
  <c r="K8" i="12"/>
  <c r="K12" i="12"/>
  <c r="M4" i="12"/>
  <c r="N12" i="12"/>
  <c r="K6" i="14"/>
  <c r="K11" i="14"/>
  <c r="K13" i="14"/>
  <c r="O11" i="15"/>
  <c r="O4" i="16"/>
  <c r="M9" i="16"/>
  <c r="K11" i="16"/>
  <c r="K5" i="17"/>
  <c r="K7" i="17"/>
  <c r="L9" i="17"/>
  <c r="K11" i="17"/>
  <c r="M11" i="20"/>
  <c r="K13" i="20"/>
  <c r="K5" i="12"/>
  <c r="M5" i="12"/>
  <c r="M5" i="14"/>
  <c r="K3" i="17"/>
  <c r="L14" i="18"/>
  <c r="N4" i="12"/>
  <c r="O3" i="17"/>
  <c r="L6" i="13"/>
  <c r="O5" i="20"/>
  <c r="L12" i="18"/>
  <c r="K6" i="21"/>
  <c r="L6" i="12"/>
  <c r="L10" i="15"/>
  <c r="K11" i="13"/>
  <c r="O11" i="13"/>
  <c r="K5" i="19"/>
  <c r="M5" i="19"/>
  <c r="K6" i="13"/>
  <c r="M6" i="13"/>
  <c r="M4" i="21"/>
  <c r="O6" i="21"/>
  <c r="K5" i="14"/>
  <c r="O13" i="21"/>
  <c r="K9" i="16"/>
  <c r="L14" i="14"/>
  <c r="K4" i="15"/>
  <c r="N12" i="19"/>
  <c r="L11" i="13"/>
  <c r="K4" i="21"/>
  <c r="M5" i="20"/>
  <c r="O3" i="21"/>
  <c r="N3" i="21"/>
  <c r="K3" i="21"/>
  <c r="N5" i="21"/>
  <c r="L5" i="21"/>
  <c r="O7" i="21"/>
  <c r="K7" i="21"/>
  <c r="N12" i="21"/>
  <c r="K12" i="21"/>
  <c r="N14" i="21"/>
  <c r="M14" i="21"/>
  <c r="O4" i="20"/>
  <c r="M4" i="20"/>
  <c r="K4" i="20"/>
  <c r="E15" i="20"/>
  <c r="I18" i="20" s="1"/>
  <c r="O6" i="20"/>
  <c r="M6" i="20"/>
  <c r="K6" i="20"/>
  <c r="N11" i="20"/>
  <c r="L11" i="20"/>
  <c r="N13" i="20"/>
  <c r="L13" i="20"/>
  <c r="O3" i="19"/>
  <c r="M3" i="19"/>
  <c r="K3" i="19"/>
  <c r="O7" i="19"/>
  <c r="L7" i="19"/>
  <c r="O9" i="19"/>
  <c r="K9" i="19"/>
  <c r="O11" i="19"/>
  <c r="M11" i="19"/>
  <c r="K11" i="19"/>
  <c r="N13" i="19"/>
  <c r="L13" i="19"/>
  <c r="N4" i="18"/>
  <c r="L4" i="18"/>
  <c r="N6" i="18"/>
  <c r="L6" i="18"/>
  <c r="N11" i="18"/>
  <c r="L11" i="18"/>
  <c r="O13" i="18"/>
  <c r="N13" i="18"/>
  <c r="E12" i="17"/>
  <c r="J15" i="17" s="1"/>
  <c r="N3" i="17"/>
  <c r="L3" i="17"/>
  <c r="N5" i="17"/>
  <c r="M5" i="17"/>
  <c r="N7" i="17"/>
  <c r="L7" i="17"/>
  <c r="N11" i="17"/>
  <c r="L11" i="17"/>
  <c r="N4" i="16"/>
  <c r="L4" i="16"/>
  <c r="N9" i="16"/>
  <c r="L9" i="16"/>
  <c r="N11" i="16"/>
  <c r="L11" i="16"/>
  <c r="O13" i="16"/>
  <c r="M13" i="16"/>
  <c r="K13" i="16"/>
  <c r="O3" i="15"/>
  <c r="M3" i="15"/>
  <c r="K3" i="15"/>
  <c r="N9" i="15"/>
  <c r="L9" i="15"/>
  <c r="N11" i="15"/>
  <c r="L11" i="15"/>
  <c r="N13" i="15"/>
  <c r="M13" i="15"/>
  <c r="N4" i="15"/>
  <c r="L4" i="15"/>
  <c r="N4" i="14"/>
  <c r="L4" i="14"/>
  <c r="N6" i="14"/>
  <c r="L6" i="14"/>
  <c r="N11" i="14"/>
  <c r="L11" i="14"/>
  <c r="N13" i="14"/>
  <c r="M13" i="14"/>
  <c r="O3" i="13"/>
  <c r="K3" i="13"/>
  <c r="O5" i="13"/>
  <c r="M5" i="13"/>
  <c r="K5" i="13"/>
  <c r="O8" i="13"/>
  <c r="K8" i="13"/>
  <c r="O12" i="13"/>
  <c r="M12" i="13"/>
  <c r="K12" i="13"/>
  <c r="O14" i="13"/>
  <c r="M14" i="13"/>
  <c r="K14" i="13"/>
  <c r="N7" i="19"/>
  <c r="E15" i="15"/>
  <c r="H18" i="15" s="1"/>
  <c r="M12" i="21"/>
  <c r="L12" i="15"/>
  <c r="N12" i="15"/>
  <c r="K7" i="19"/>
  <c r="M7" i="19"/>
  <c r="E15" i="14"/>
  <c r="F18" i="14" s="1"/>
  <c r="O5" i="21"/>
  <c r="L6" i="21"/>
  <c r="L7" i="21"/>
  <c r="N7" i="21"/>
  <c r="L5" i="14"/>
  <c r="N5" i="14"/>
  <c r="K12" i="16"/>
  <c r="M12" i="16"/>
  <c r="O4" i="21"/>
  <c r="L13" i="21"/>
  <c r="M10" i="21"/>
  <c r="K10" i="21"/>
  <c r="O10" i="21"/>
  <c r="M6" i="21"/>
  <c r="L4" i="21"/>
  <c r="M13" i="21"/>
  <c r="K7" i="12"/>
  <c r="N7" i="12"/>
  <c r="E14" i="12"/>
  <c r="G17" i="12" s="1"/>
  <c r="L7" i="12"/>
  <c r="M7" i="12"/>
  <c r="K6" i="12"/>
  <c r="M6" i="12"/>
  <c r="N6" i="12"/>
  <c r="E15" i="13"/>
  <c r="J18" i="13" s="1"/>
  <c r="L3" i="13"/>
  <c r="N3" i="13"/>
  <c r="L13" i="14"/>
  <c r="L13" i="15"/>
  <c r="E15" i="16"/>
  <c r="G18" i="16" s="1"/>
  <c r="L3" i="16"/>
  <c r="N3" i="16"/>
  <c r="N9" i="17"/>
  <c r="L5" i="17"/>
  <c r="K9" i="17"/>
  <c r="M9" i="17"/>
  <c r="K14" i="18"/>
  <c r="M14" i="18"/>
  <c r="K13" i="18"/>
  <c r="M13" i="18"/>
  <c r="E15" i="18"/>
  <c r="F18" i="18" s="1"/>
  <c r="L3" i="18"/>
  <c r="N3" i="18"/>
  <c r="K12" i="19"/>
  <c r="M12" i="19"/>
  <c r="E14" i="19"/>
  <c r="F17" i="19" s="1"/>
  <c r="L9" i="19"/>
  <c r="N9" i="19"/>
  <c r="N12" i="20"/>
  <c r="K12" i="20"/>
  <c r="M12" i="20"/>
  <c r="L5" i="20"/>
  <c r="K9" i="20"/>
  <c r="M9" i="20"/>
  <c r="L14" i="21"/>
  <c r="O12" i="21"/>
  <c r="M3" i="21"/>
  <c r="L12" i="21"/>
  <c r="L10" i="21"/>
  <c r="E15" i="21"/>
  <c r="F18" i="21" s="1"/>
  <c r="H18" i="20" l="1"/>
  <c r="J18" i="20"/>
  <c r="F18" i="20"/>
  <c r="G18" i="20"/>
  <c r="H15" i="17"/>
  <c r="G15" i="17"/>
  <c r="F18" i="15"/>
  <c r="F15" i="17"/>
  <c r="I15" i="17"/>
  <c r="I18" i="15"/>
  <c r="J18" i="15"/>
  <c r="G18" i="15"/>
  <c r="I18" i="14"/>
  <c r="J18" i="14"/>
  <c r="G18" i="14"/>
  <c r="H18" i="14"/>
  <c r="J17" i="12"/>
  <c r="I17" i="12"/>
  <c r="H17" i="12"/>
  <c r="F17" i="12"/>
  <c r="G18" i="13"/>
  <c r="F18" i="13"/>
  <c r="I18" i="13"/>
  <c r="H18" i="13"/>
  <c r="H18" i="16"/>
  <c r="I18" i="16"/>
  <c r="J18" i="16"/>
  <c r="F18" i="16"/>
  <c r="G18" i="18"/>
  <c r="H18" i="18"/>
  <c r="I18" i="18"/>
  <c r="J18" i="18"/>
  <c r="G17" i="19"/>
  <c r="H17" i="19"/>
  <c r="I17" i="19"/>
  <c r="J17" i="19"/>
  <c r="G18" i="21"/>
  <c r="H18" i="21"/>
  <c r="I18" i="21"/>
  <c r="J18" i="21"/>
</calcChain>
</file>

<file path=xl/sharedStrings.xml><?xml version="1.0" encoding="utf-8"?>
<sst xmlns="http://schemas.openxmlformats.org/spreadsheetml/2006/main" count="393" uniqueCount="41">
  <si>
    <t>F.C. ALL AROUND PLAYER</t>
  </si>
  <si>
    <t>VS. ATLETICO RAMBLERS</t>
  </si>
  <si>
    <t>VS. ST. FAGGIANS &amp; GABBIBBIS</t>
  </si>
  <si>
    <t>VS. F.C. SCORPIONS</t>
  </si>
  <si>
    <t>VS. G.O.B. 9</t>
  </si>
  <si>
    <t>VS. A.C. VOI IN GIRO, E IO…</t>
  </si>
  <si>
    <t xml:space="preserve">VS. S.G.R. JOBINHO F.C. </t>
  </si>
  <si>
    <t>VS. XMICIOX UNITED</t>
  </si>
  <si>
    <t>VS. ANTIFAGGIANS</t>
  </si>
  <si>
    <t>GIOCATE</t>
  </si>
  <si>
    <t>VINTE</t>
  </si>
  <si>
    <t>PERSE</t>
  </si>
  <si>
    <t>GOL FATTI</t>
  </si>
  <si>
    <t>GOL SUBITI</t>
  </si>
  <si>
    <t>PAREGGI</t>
  </si>
  <si>
    <t>TOTALI</t>
  </si>
  <si>
    <t>ATLETICO RAMBLERS</t>
  </si>
  <si>
    <t>VS. F.C. ALL AROUND PLAYER</t>
  </si>
  <si>
    <t>MEDIE TOTALI</t>
  </si>
  <si>
    <t>PERC PER</t>
  </si>
  <si>
    <t>PERC PAR</t>
  </si>
  <si>
    <t>PERC VIT</t>
  </si>
  <si>
    <t>MED GOL/f</t>
  </si>
  <si>
    <t>MED GOL/S</t>
  </si>
  <si>
    <t>MED GOL/s</t>
  </si>
  <si>
    <t>ANTIFAGGIANS</t>
  </si>
  <si>
    <t>S.G.R. JOBINHO F.C. 1895</t>
  </si>
  <si>
    <t>F.C. SCORPIONS</t>
  </si>
  <si>
    <t>G.O.B. 9</t>
  </si>
  <si>
    <t>ST. FAGGIANS &amp; GABBIBBIS</t>
  </si>
  <si>
    <t>XMICIOX UNITED</t>
  </si>
  <si>
    <t>A.C. VOI IN GIRO, E IO…</t>
  </si>
  <si>
    <t>VS. F.C. MARCELINHA</t>
  </si>
  <si>
    <t>F.C. MARCELINHA</t>
  </si>
  <si>
    <t>VS. F.C. KALKBRENNER</t>
  </si>
  <si>
    <t>VS. SHEARER UNITED</t>
  </si>
  <si>
    <t>F.C. KALKBRENNER</t>
  </si>
  <si>
    <t>VS. SHERARER UNITED</t>
  </si>
  <si>
    <t>SHEARER UNITED</t>
  </si>
  <si>
    <t>Gypsy Team</t>
  </si>
  <si>
    <t>VS. GYPSY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</si>
</sst>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0" fillId="3" borderId="4" xfId="0" applyFill="1" applyBorder="1"/>
    <xf numFmtId="0" fontId="0" fillId="4" borderId="4" xfId="0" applyFill="1" applyBorder="1"/>
    <xf numFmtId="0" fontId="0" fillId="6" borderId="4" xfId="0" applyFill="1" applyBorder="1"/>
    <xf numFmtId="0" fontId="0" fillId="5" borderId="4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10" borderId="6" xfId="0" applyFill="1" applyBorder="1"/>
    <xf numFmtId="0" fontId="0" fillId="10" borderId="0" xfId="0" applyFill="1" applyBorder="1"/>
    <xf numFmtId="0" fontId="0" fillId="11" borderId="0" xfId="0" applyFill="1" applyBorder="1"/>
    <xf numFmtId="0" fontId="4" fillId="11" borderId="3" xfId="0" applyFont="1" applyFill="1" applyBorder="1"/>
    <xf numFmtId="0" fontId="0" fillId="11" borderId="9" xfId="0" applyFill="1" applyBorder="1"/>
    <xf numFmtId="0" fontId="4" fillId="11" borderId="11" xfId="0" applyFont="1" applyFill="1" applyBorder="1"/>
    <xf numFmtId="0" fontId="0" fillId="9" borderId="4" xfId="0" applyFill="1" applyBorder="1"/>
    <xf numFmtId="0" fontId="0" fillId="8" borderId="4" xfId="0" applyFill="1" applyBorder="1"/>
    <xf numFmtId="0" fontId="0" fillId="0" borderId="0" xfId="0" applyFill="1" applyBorder="1"/>
    <xf numFmtId="0" fontId="0" fillId="10" borderId="4" xfId="0" applyFill="1" applyBorder="1"/>
    <xf numFmtId="0" fontId="0" fillId="3" borderId="6" xfId="0" applyFill="1" applyBorder="1"/>
    <xf numFmtId="0" fontId="0" fillId="4" borderId="6" xfId="0" applyFill="1" applyBorder="1"/>
    <xf numFmtId="0" fontId="0" fillId="6" borderId="6" xfId="0" applyFill="1" applyBorder="1"/>
    <xf numFmtId="0" fontId="0" fillId="9" borderId="6" xfId="0" applyFill="1" applyBorder="1"/>
    <xf numFmtId="0" fontId="0" fillId="8" borderId="6" xfId="0" applyFill="1" applyBorder="1"/>
    <xf numFmtId="9" fontId="0" fillId="3" borderId="7" xfId="1" applyFont="1" applyFill="1" applyBorder="1"/>
    <xf numFmtId="9" fontId="0" fillId="3" borderId="4" xfId="1" applyFont="1" applyFill="1" applyBorder="1"/>
    <xf numFmtId="9" fontId="0" fillId="11" borderId="5" xfId="1" applyFont="1" applyFill="1" applyBorder="1"/>
    <xf numFmtId="2" fontId="0" fillId="11" borderId="8" xfId="0" applyNumberFormat="1" applyFill="1" applyBorder="1"/>
    <xf numFmtId="2" fontId="0" fillId="11" borderId="5" xfId="0" applyNumberFormat="1" applyFill="1" applyBorder="1"/>
    <xf numFmtId="2" fontId="0" fillId="3" borderId="4" xfId="0" applyNumberFormat="1" applyFill="1" applyBorder="1"/>
    <xf numFmtId="9" fontId="0" fillId="4" borderId="7" xfId="1" applyFont="1" applyFill="1" applyBorder="1"/>
    <xf numFmtId="9" fontId="0" fillId="4" borderId="4" xfId="1" applyFont="1" applyFill="1" applyBorder="1"/>
    <xf numFmtId="2" fontId="0" fillId="4" borderId="4" xfId="0" applyNumberFormat="1" applyFill="1" applyBorder="1"/>
    <xf numFmtId="9" fontId="0" fillId="6" borderId="7" xfId="1" applyFont="1" applyFill="1" applyBorder="1"/>
    <xf numFmtId="9" fontId="0" fillId="6" borderId="4" xfId="1" applyFont="1" applyFill="1" applyBorder="1"/>
    <xf numFmtId="2" fontId="0" fillId="6" borderId="4" xfId="0" applyNumberFormat="1" applyFill="1" applyBorder="1"/>
    <xf numFmtId="0" fontId="0" fillId="5" borderId="6" xfId="0" applyFill="1" applyBorder="1"/>
    <xf numFmtId="9" fontId="0" fillId="5" borderId="7" xfId="1" applyFont="1" applyFill="1" applyBorder="1"/>
    <xf numFmtId="9" fontId="0" fillId="5" borderId="4" xfId="1" applyFont="1" applyFill="1" applyBorder="1"/>
    <xf numFmtId="2" fontId="0" fillId="5" borderId="4" xfId="0" applyNumberFormat="1" applyFill="1" applyBorder="1"/>
    <xf numFmtId="9" fontId="0" fillId="9" borderId="7" xfId="1" applyFont="1" applyFill="1" applyBorder="1"/>
    <xf numFmtId="9" fontId="0" fillId="9" borderId="4" xfId="1" applyFont="1" applyFill="1" applyBorder="1"/>
    <xf numFmtId="2" fontId="0" fillId="9" borderId="4" xfId="0" applyNumberFormat="1" applyFill="1" applyBorder="1"/>
    <xf numFmtId="9" fontId="0" fillId="8" borderId="7" xfId="1" applyFont="1" applyFill="1" applyBorder="1"/>
    <xf numFmtId="9" fontId="0" fillId="8" borderId="4" xfId="1" applyFont="1" applyFill="1" applyBorder="1"/>
    <xf numFmtId="2" fontId="0" fillId="8" borderId="4" xfId="0" applyNumberFormat="1" applyFill="1" applyBorder="1"/>
    <xf numFmtId="0" fontId="0" fillId="2" borderId="6" xfId="0" applyFill="1" applyBorder="1"/>
    <xf numFmtId="9" fontId="0" fillId="2" borderId="7" xfId="1" applyFont="1" applyFill="1" applyBorder="1"/>
    <xf numFmtId="9" fontId="0" fillId="2" borderId="4" xfId="1" applyFont="1" applyFill="1" applyBorder="1"/>
    <xf numFmtId="2" fontId="0" fillId="2" borderId="4" xfId="0" applyNumberFormat="1" applyFill="1" applyBorder="1"/>
    <xf numFmtId="0" fontId="0" fillId="12" borderId="4" xfId="0" applyFill="1" applyBorder="1"/>
    <xf numFmtId="0" fontId="0" fillId="12" borderId="6" xfId="0" applyFill="1" applyBorder="1"/>
    <xf numFmtId="9" fontId="0" fillId="12" borderId="7" xfId="1" applyFont="1" applyFill="1" applyBorder="1"/>
    <xf numFmtId="9" fontId="0" fillId="12" borderId="4" xfId="1" applyFont="1" applyFill="1" applyBorder="1"/>
    <xf numFmtId="2" fontId="0" fillId="12" borderId="4" xfId="0" applyNumberFormat="1" applyFill="1" applyBorder="1"/>
    <xf numFmtId="0" fontId="0" fillId="7" borderId="5" xfId="0" applyFill="1" applyBorder="1"/>
    <xf numFmtId="0" fontId="0" fillId="7" borderId="8" xfId="0" applyFill="1" applyBorder="1"/>
    <xf numFmtId="9" fontId="0" fillId="7" borderId="10" xfId="1" applyFont="1" applyFill="1" applyBorder="1"/>
    <xf numFmtId="9" fontId="0" fillId="7" borderId="5" xfId="1" applyFont="1" applyFill="1" applyBorder="1"/>
    <xf numFmtId="2" fontId="0" fillId="7" borderId="5" xfId="0" applyNumberFormat="1" applyFill="1" applyBorder="1"/>
    <xf numFmtId="0" fontId="5" fillId="0" borderId="3" xfId="0" applyFont="1" applyBorder="1" applyAlignment="1"/>
    <xf numFmtId="0" fontId="5" fillId="0" borderId="11" xfId="0" applyFont="1" applyBorder="1" applyAlignment="1"/>
    <xf numFmtId="0" fontId="5" fillId="0" borderId="13" xfId="0" applyFont="1" applyFill="1" applyBorder="1" applyAlignment="1"/>
    <xf numFmtId="0" fontId="5" fillId="0" borderId="3" xfId="0" applyFont="1" applyFill="1" applyBorder="1" applyAlignment="1"/>
    <xf numFmtId="0" fontId="5" fillId="0" borderId="11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2" applyAlignment="1" applyProtection="1"/>
    <xf numFmtId="0" fontId="2" fillId="13" borderId="6" xfId="0" applyFont="1" applyFill="1" applyBorder="1" applyAlignment="1"/>
    <xf numFmtId="0" fontId="2" fillId="13" borderId="0" xfId="0" applyFont="1" applyFill="1" applyBorder="1" applyAlignment="1"/>
    <xf numFmtId="0" fontId="0" fillId="13" borderId="4" xfId="0" applyFill="1" applyBorder="1"/>
    <xf numFmtId="0" fontId="0" fillId="13" borderId="6" xfId="0" applyFill="1" applyBorder="1"/>
    <xf numFmtId="9" fontId="0" fillId="13" borderId="7" xfId="1" applyFont="1" applyFill="1" applyBorder="1"/>
    <xf numFmtId="9" fontId="0" fillId="13" borderId="4" xfId="1" applyFont="1" applyFill="1" applyBorder="1"/>
    <xf numFmtId="2" fontId="0" fillId="13" borderId="4" xfId="0" applyNumberFormat="1" applyFill="1" applyBorder="1"/>
    <xf numFmtId="0" fontId="2" fillId="14" borderId="6" xfId="0" applyFont="1" applyFill="1" applyBorder="1" applyAlignment="1"/>
    <xf numFmtId="0" fontId="2" fillId="14" borderId="0" xfId="0" applyFont="1" applyFill="1" applyBorder="1" applyAlignment="1"/>
    <xf numFmtId="0" fontId="0" fillId="14" borderId="4" xfId="0" applyFill="1" applyBorder="1"/>
    <xf numFmtId="0" fontId="0" fillId="14" borderId="6" xfId="0" applyFill="1" applyBorder="1"/>
    <xf numFmtId="9" fontId="0" fillId="14" borderId="7" xfId="1" applyFont="1" applyFill="1" applyBorder="1"/>
    <xf numFmtId="9" fontId="0" fillId="14" borderId="4" xfId="1" applyFont="1" applyFill="1" applyBorder="1"/>
    <xf numFmtId="2" fontId="0" fillId="14" borderId="4" xfId="0" applyNumberFormat="1" applyFill="1" applyBorder="1"/>
    <xf numFmtId="0" fontId="2" fillId="5" borderId="6" xfId="0" applyFont="1" applyFill="1" applyBorder="1" applyAlignment="1"/>
    <xf numFmtId="0" fontId="2" fillId="5" borderId="0" xfId="0" applyFont="1" applyFill="1" applyBorder="1" applyAlignment="1"/>
    <xf numFmtId="0" fontId="0" fillId="15" borderId="4" xfId="0" applyFill="1" applyBorder="1"/>
    <xf numFmtId="0" fontId="0" fillId="15" borderId="6" xfId="0" applyFill="1" applyBorder="1"/>
    <xf numFmtId="9" fontId="0" fillId="15" borderId="7" xfId="1" applyFont="1" applyFill="1" applyBorder="1"/>
    <xf numFmtId="9" fontId="0" fillId="15" borderId="4" xfId="1" applyFont="1" applyFill="1" applyBorder="1"/>
    <xf numFmtId="2" fontId="0" fillId="15" borderId="4" xfId="0" applyNumberFormat="1" applyFill="1" applyBorder="1"/>
    <xf numFmtId="0" fontId="2" fillId="15" borderId="6" xfId="0" applyFont="1" applyFill="1" applyBorder="1" applyAlignment="1"/>
    <xf numFmtId="0" fontId="2" fillId="15" borderId="0" xfId="0" applyFont="1" applyFill="1" applyBorder="1" applyAlignment="1"/>
    <xf numFmtId="0" fontId="2" fillId="11" borderId="6" xfId="0" applyFont="1" applyFill="1" applyBorder="1" applyAlignment="1"/>
    <xf numFmtId="0" fontId="2" fillId="11" borderId="0" xfId="0" applyFont="1" applyFill="1" applyBorder="1" applyAlignment="1"/>
    <xf numFmtId="0" fontId="0" fillId="11" borderId="4" xfId="0" applyFill="1" applyBorder="1"/>
    <xf numFmtId="0" fontId="0" fillId="11" borderId="6" xfId="0" applyFill="1" applyBorder="1"/>
    <xf numFmtId="9" fontId="0" fillId="11" borderId="7" xfId="1" applyFont="1" applyFill="1" applyBorder="1"/>
    <xf numFmtId="9" fontId="0" fillId="11" borderId="4" xfId="1" applyFont="1" applyFill="1" applyBorder="1"/>
    <xf numFmtId="2" fontId="0" fillId="11" borderId="4" xfId="0" applyNumberFormat="1" applyFill="1" applyBorder="1"/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6" xfId="0" applyFont="1" applyFill="1" applyBorder="1" applyAlignment="1"/>
    <xf numFmtId="0" fontId="2" fillId="3" borderId="0" xfId="0" applyFont="1" applyFill="1" applyBorder="1" applyAlignment="1"/>
    <xf numFmtId="0" fontId="2" fillId="4" borderId="6" xfId="0" applyFont="1" applyFill="1" applyBorder="1" applyAlignment="1"/>
    <xf numFmtId="0" fontId="2" fillId="4" borderId="0" xfId="0" applyFont="1" applyFill="1" applyBorder="1" applyAlignment="1"/>
    <xf numFmtId="0" fontId="2" fillId="6" borderId="6" xfId="0" applyFont="1" applyFill="1" applyBorder="1" applyAlignment="1"/>
    <xf numFmtId="0" fontId="2" fillId="6" borderId="0" xfId="0" applyFont="1" applyFill="1" applyBorder="1" applyAlignment="1"/>
    <xf numFmtId="0" fontId="2" fillId="5" borderId="6" xfId="0" applyFont="1" applyFill="1" applyBorder="1" applyAlignment="1"/>
    <xf numFmtId="0" fontId="2" fillId="5" borderId="0" xfId="0" applyFont="1" applyFill="1" applyBorder="1" applyAlignment="1"/>
    <xf numFmtId="0" fontId="2" fillId="9" borderId="6" xfId="0" applyFont="1" applyFill="1" applyBorder="1" applyAlignment="1"/>
    <xf numFmtId="0" fontId="2" fillId="9" borderId="0" xfId="0" applyFont="1" applyFill="1" applyBorder="1" applyAlignment="1"/>
    <xf numFmtId="0" fontId="2" fillId="8" borderId="6" xfId="0" applyFont="1" applyFill="1" applyBorder="1" applyAlignment="1"/>
    <xf numFmtId="0" fontId="2" fillId="8" borderId="0" xfId="0" applyFont="1" applyFill="1" applyBorder="1" applyAlignment="1"/>
    <xf numFmtId="0" fontId="2" fillId="2" borderId="6" xfId="0" applyFont="1" applyFill="1" applyBorder="1" applyAlignment="1"/>
    <xf numFmtId="0" fontId="2" fillId="2" borderId="0" xfId="0" applyFont="1" applyFill="1" applyBorder="1" applyAlignment="1"/>
    <xf numFmtId="0" fontId="2" fillId="12" borderId="6" xfId="0" applyFont="1" applyFill="1" applyBorder="1" applyAlignment="1"/>
    <xf numFmtId="0" fontId="2" fillId="12" borderId="0" xfId="0" applyFont="1" applyFill="1" applyBorder="1" applyAlignment="1"/>
    <xf numFmtId="0" fontId="2" fillId="7" borderId="8" xfId="0" applyFont="1" applyFill="1" applyBorder="1" applyAlignment="1"/>
    <xf numFmtId="0" fontId="2" fillId="7" borderId="9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2" fillId="8" borderId="7" xfId="0" applyFont="1" applyFill="1" applyBorder="1" applyAlignment="1"/>
    <xf numFmtId="0" fontId="2" fillId="15" borderId="6" xfId="0" applyFont="1" applyFill="1" applyBorder="1" applyAlignment="1"/>
    <xf numFmtId="0" fontId="2" fillId="15" borderId="0" xfId="0" applyFont="1" applyFill="1" applyBorder="1" applyAlignment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5" sqref="J5"/>
    </sheetView>
  </sheetViews>
  <sheetFormatPr defaultRowHeight="15" x14ac:dyDescent="0.25"/>
  <sheetData>
    <row r="1" spans="1:16" ht="27" customHeight="1" thickBot="1" x14ac:dyDescent="0.4">
      <c r="A1" s="106" t="s">
        <v>16</v>
      </c>
      <c r="B1" s="107"/>
      <c r="C1" s="107"/>
      <c r="D1" s="107"/>
      <c r="E1" s="1" t="s">
        <v>9</v>
      </c>
      <c r="F1" s="1" t="s">
        <v>10</v>
      </c>
      <c r="G1" s="1" t="s">
        <v>14</v>
      </c>
      <c r="H1" s="1" t="s">
        <v>11</v>
      </c>
      <c r="I1" s="68" t="s">
        <v>12</v>
      </c>
      <c r="J1" s="1" t="s">
        <v>13</v>
      </c>
      <c r="K1" s="69" t="s">
        <v>21</v>
      </c>
      <c r="L1" s="70" t="s">
        <v>20</v>
      </c>
      <c r="M1" s="1" t="s">
        <v>19</v>
      </c>
      <c r="N1" s="70" t="s">
        <v>22</v>
      </c>
      <c r="O1" s="70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17</v>
      </c>
      <c r="B3" s="109"/>
      <c r="C3" s="109"/>
      <c r="D3" s="109"/>
      <c r="E3" s="3">
        <f t="shared" ref="E3:E14" si="0">SUM(F3:H3)</f>
        <v>57</v>
      </c>
      <c r="F3" s="3">
        <v>29</v>
      </c>
      <c r="G3" s="3">
        <v>11</v>
      </c>
      <c r="H3" s="3">
        <v>17</v>
      </c>
      <c r="I3" s="23">
        <v>107</v>
      </c>
      <c r="J3" s="3">
        <v>74</v>
      </c>
      <c r="K3" s="28">
        <f t="shared" ref="K3:K14" si="1">(F3/E3)</f>
        <v>0.50877192982456143</v>
      </c>
      <c r="L3" s="29">
        <f t="shared" ref="L3:L14" si="2">(G3/E3)</f>
        <v>0.19298245614035087</v>
      </c>
      <c r="M3" s="29">
        <f t="shared" ref="M3:M14" si="3">(H3/E3)</f>
        <v>0.2982456140350877</v>
      </c>
      <c r="N3" s="33">
        <f t="shared" ref="N3:N14" si="4">(I3/E3)</f>
        <v>1.8771929824561404</v>
      </c>
      <c r="O3" s="33">
        <f t="shared" ref="O3:O14" si="5">(J3/E3)</f>
        <v>1.2982456140350878</v>
      </c>
    </row>
    <row r="4" spans="1:16" ht="18.75" x14ac:dyDescent="0.3">
      <c r="A4" s="110" t="s">
        <v>2</v>
      </c>
      <c r="B4" s="111"/>
      <c r="C4" s="111"/>
      <c r="D4" s="111"/>
      <c r="E4" s="4">
        <f t="shared" si="0"/>
        <v>71</v>
      </c>
      <c r="F4" s="4">
        <v>28</v>
      </c>
      <c r="G4" s="4">
        <v>16</v>
      </c>
      <c r="H4" s="4">
        <v>27</v>
      </c>
      <c r="I4" s="24">
        <v>125</v>
      </c>
      <c r="J4" s="4">
        <v>113</v>
      </c>
      <c r="K4" s="34">
        <f t="shared" si="1"/>
        <v>0.39436619718309857</v>
      </c>
      <c r="L4" s="35">
        <f t="shared" si="2"/>
        <v>0.22535211267605634</v>
      </c>
      <c r="M4" s="35">
        <f t="shared" si="3"/>
        <v>0.38028169014084506</v>
      </c>
      <c r="N4" s="36">
        <f t="shared" si="4"/>
        <v>1.7605633802816902</v>
      </c>
      <c r="O4" s="36">
        <f t="shared" si="5"/>
        <v>1.591549295774648</v>
      </c>
    </row>
    <row r="5" spans="1:16" ht="18.75" x14ac:dyDescent="0.3">
      <c r="A5" s="112" t="s">
        <v>3</v>
      </c>
      <c r="B5" s="113"/>
      <c r="C5" s="113"/>
      <c r="D5" s="113"/>
      <c r="E5" s="5">
        <f t="shared" si="0"/>
        <v>69</v>
      </c>
      <c r="F5" s="5">
        <v>31</v>
      </c>
      <c r="G5" s="5">
        <v>12</v>
      </c>
      <c r="H5" s="5">
        <v>26</v>
      </c>
      <c r="I5" s="25">
        <v>138</v>
      </c>
      <c r="J5" s="5">
        <v>107</v>
      </c>
      <c r="K5" s="37">
        <f t="shared" si="1"/>
        <v>0.44927536231884058</v>
      </c>
      <c r="L5" s="38">
        <f t="shared" si="2"/>
        <v>0.17391304347826086</v>
      </c>
      <c r="M5" s="38">
        <f t="shared" si="3"/>
        <v>0.37681159420289856</v>
      </c>
      <c r="N5" s="39">
        <f t="shared" si="4"/>
        <v>2</v>
      </c>
      <c r="O5" s="39">
        <f t="shared" si="5"/>
        <v>1.5507246376811594</v>
      </c>
    </row>
    <row r="6" spans="1:16" ht="18.75" x14ac:dyDescent="0.3">
      <c r="A6" s="114" t="s">
        <v>4</v>
      </c>
      <c r="B6" s="115"/>
      <c r="C6" s="115"/>
      <c r="D6" s="115"/>
      <c r="E6" s="6">
        <f t="shared" si="0"/>
        <v>58</v>
      </c>
      <c r="F6" s="6">
        <v>27</v>
      </c>
      <c r="G6" s="6">
        <v>13</v>
      </c>
      <c r="H6" s="6">
        <v>18</v>
      </c>
      <c r="I6" s="40">
        <v>109</v>
      </c>
      <c r="J6" s="6">
        <v>76</v>
      </c>
      <c r="K6" s="41">
        <f t="shared" si="1"/>
        <v>0.46551724137931033</v>
      </c>
      <c r="L6" s="42">
        <f t="shared" si="2"/>
        <v>0.22413793103448276</v>
      </c>
      <c r="M6" s="42">
        <f t="shared" si="3"/>
        <v>0.31034482758620691</v>
      </c>
      <c r="N6" s="43">
        <f t="shared" si="4"/>
        <v>1.8793103448275863</v>
      </c>
      <c r="O6" s="43">
        <f t="shared" si="5"/>
        <v>1.3103448275862069</v>
      </c>
    </row>
    <row r="7" spans="1:16" ht="18.75" x14ac:dyDescent="0.3">
      <c r="A7" s="116" t="s">
        <v>5</v>
      </c>
      <c r="B7" s="117"/>
      <c r="C7" s="117"/>
      <c r="D7" s="117"/>
      <c r="E7" s="19">
        <f t="shared" si="0"/>
        <v>69</v>
      </c>
      <c r="F7" s="19">
        <v>27</v>
      </c>
      <c r="G7" s="19">
        <v>15</v>
      </c>
      <c r="H7" s="19">
        <v>27</v>
      </c>
      <c r="I7" s="26">
        <v>122</v>
      </c>
      <c r="J7" s="19">
        <v>96</v>
      </c>
      <c r="K7" s="44">
        <f t="shared" si="1"/>
        <v>0.39130434782608697</v>
      </c>
      <c r="L7" s="45">
        <f t="shared" si="2"/>
        <v>0.21739130434782608</v>
      </c>
      <c r="M7" s="45">
        <f t="shared" si="3"/>
        <v>0.39130434782608697</v>
      </c>
      <c r="N7" s="46">
        <f t="shared" si="4"/>
        <v>1.7681159420289856</v>
      </c>
      <c r="O7" s="46">
        <f t="shared" si="5"/>
        <v>1.3913043478260869</v>
      </c>
    </row>
    <row r="8" spans="1:16" ht="18.75" x14ac:dyDescent="0.3">
      <c r="A8" s="72" t="s">
        <v>34</v>
      </c>
      <c r="B8" s="73"/>
      <c r="C8" s="73"/>
      <c r="D8" s="73"/>
      <c r="E8" s="74">
        <f t="shared" si="0"/>
        <v>4</v>
      </c>
      <c r="F8" s="74">
        <v>1</v>
      </c>
      <c r="G8" s="74">
        <v>2</v>
      </c>
      <c r="H8" s="74">
        <v>1</v>
      </c>
      <c r="I8" s="75">
        <v>4</v>
      </c>
      <c r="J8" s="74">
        <v>4</v>
      </c>
      <c r="K8" s="76">
        <f t="shared" si="1"/>
        <v>0.25</v>
      </c>
      <c r="L8" s="77">
        <f t="shared" si="2"/>
        <v>0.5</v>
      </c>
      <c r="M8" s="77">
        <f t="shared" si="3"/>
        <v>0.25</v>
      </c>
      <c r="N8" s="78">
        <f t="shared" si="4"/>
        <v>1</v>
      </c>
      <c r="O8" s="78">
        <f t="shared" si="5"/>
        <v>1</v>
      </c>
    </row>
    <row r="9" spans="1:16" ht="18.75" x14ac:dyDescent="0.3">
      <c r="A9" s="79" t="s">
        <v>35</v>
      </c>
      <c r="B9" s="80"/>
      <c r="C9" s="80"/>
      <c r="D9" s="80"/>
      <c r="E9" s="81">
        <f t="shared" si="0"/>
        <v>6</v>
      </c>
      <c r="F9" s="81">
        <v>2</v>
      </c>
      <c r="G9" s="81">
        <v>1</v>
      </c>
      <c r="H9" s="81">
        <v>3</v>
      </c>
      <c r="I9" s="82">
        <v>14</v>
      </c>
      <c r="J9" s="81">
        <v>17</v>
      </c>
      <c r="K9" s="83">
        <f t="shared" si="1"/>
        <v>0.33333333333333331</v>
      </c>
      <c r="L9" s="84">
        <f t="shared" si="2"/>
        <v>0.16666666666666666</v>
      </c>
      <c r="M9" s="84">
        <f t="shared" si="3"/>
        <v>0.5</v>
      </c>
      <c r="N9" s="85">
        <f t="shared" si="4"/>
        <v>2.3333333333333335</v>
      </c>
      <c r="O9" s="85">
        <f t="shared" si="5"/>
        <v>2.8333333333333335</v>
      </c>
    </row>
    <row r="10" spans="1:16" ht="18.75" x14ac:dyDescent="0.3">
      <c r="A10" s="118" t="s">
        <v>32</v>
      </c>
      <c r="B10" s="119"/>
      <c r="C10" s="119"/>
      <c r="D10" s="119"/>
      <c r="E10" s="20">
        <f t="shared" si="0"/>
        <v>57</v>
      </c>
      <c r="F10" s="20">
        <v>22</v>
      </c>
      <c r="G10" s="20">
        <v>11</v>
      </c>
      <c r="H10" s="20">
        <v>24</v>
      </c>
      <c r="I10" s="27">
        <v>118</v>
      </c>
      <c r="J10" s="20">
        <v>103</v>
      </c>
      <c r="K10" s="47">
        <f t="shared" si="1"/>
        <v>0.38596491228070173</v>
      </c>
      <c r="L10" s="48">
        <f t="shared" si="2"/>
        <v>0.19298245614035087</v>
      </c>
      <c r="M10" s="48">
        <f t="shared" si="3"/>
        <v>0.42105263157894735</v>
      </c>
      <c r="N10" s="49">
        <f t="shared" si="4"/>
        <v>2.0701754385964914</v>
      </c>
      <c r="O10" s="49">
        <f t="shared" si="5"/>
        <v>1.8070175438596492</v>
      </c>
    </row>
    <row r="11" spans="1:16" ht="18.75" x14ac:dyDescent="0.3">
      <c r="A11" s="93" t="s">
        <v>40</v>
      </c>
      <c r="B11" s="94"/>
      <c r="C11" s="94"/>
      <c r="D11" s="94"/>
      <c r="E11" s="88">
        <f t="shared" ref="E11" si="6">SUM(F11:H11)</f>
        <v>4</v>
      </c>
      <c r="F11" s="88">
        <v>0</v>
      </c>
      <c r="G11" s="88">
        <v>1</v>
      </c>
      <c r="H11" s="88">
        <v>3</v>
      </c>
      <c r="I11" s="89">
        <v>4</v>
      </c>
      <c r="J11" s="88">
        <v>13</v>
      </c>
      <c r="K11" s="90">
        <f t="shared" ref="K11" si="7">(F11/E11)</f>
        <v>0</v>
      </c>
      <c r="L11" s="91">
        <f t="shared" ref="L11" si="8">(G11/E11)</f>
        <v>0.25</v>
      </c>
      <c r="M11" s="91">
        <f t="shared" ref="M11" si="9">(H11/E11)</f>
        <v>0.75</v>
      </c>
      <c r="N11" s="92">
        <f t="shared" ref="N11" si="10">(I11/E11)</f>
        <v>1</v>
      </c>
      <c r="O11" s="92">
        <f t="shared" ref="O11" si="11">(J11/E11)</f>
        <v>3.25</v>
      </c>
    </row>
    <row r="12" spans="1:16" ht="18.75" x14ac:dyDescent="0.3">
      <c r="A12" s="120" t="s">
        <v>6</v>
      </c>
      <c r="B12" s="121"/>
      <c r="C12" s="121"/>
      <c r="D12" s="121"/>
      <c r="E12" s="7">
        <f t="shared" si="0"/>
        <v>67</v>
      </c>
      <c r="F12" s="7">
        <v>18</v>
      </c>
      <c r="G12" s="7">
        <v>13</v>
      </c>
      <c r="H12" s="7">
        <v>36</v>
      </c>
      <c r="I12" s="50">
        <v>92</v>
      </c>
      <c r="J12" s="7">
        <v>121</v>
      </c>
      <c r="K12" s="51">
        <f t="shared" si="1"/>
        <v>0.26865671641791045</v>
      </c>
      <c r="L12" s="52">
        <f t="shared" si="2"/>
        <v>0.19402985074626866</v>
      </c>
      <c r="M12" s="52">
        <f t="shared" si="3"/>
        <v>0.53731343283582089</v>
      </c>
      <c r="N12" s="53">
        <f t="shared" si="4"/>
        <v>1.3731343283582089</v>
      </c>
      <c r="O12" s="53">
        <f t="shared" si="5"/>
        <v>1.8059701492537314</v>
      </c>
    </row>
    <row r="13" spans="1:16" ht="18.75" x14ac:dyDescent="0.3">
      <c r="A13" s="122" t="s">
        <v>7</v>
      </c>
      <c r="B13" s="123"/>
      <c r="C13" s="123"/>
      <c r="D13" s="123"/>
      <c r="E13" s="54">
        <f t="shared" si="0"/>
        <v>58</v>
      </c>
      <c r="F13" s="54">
        <v>33</v>
      </c>
      <c r="G13" s="54">
        <v>9</v>
      </c>
      <c r="H13" s="54">
        <v>16</v>
      </c>
      <c r="I13" s="55">
        <v>139</v>
      </c>
      <c r="J13" s="54">
        <v>78</v>
      </c>
      <c r="K13" s="56">
        <f t="shared" si="1"/>
        <v>0.56896551724137934</v>
      </c>
      <c r="L13" s="57">
        <f t="shared" si="2"/>
        <v>0.15517241379310345</v>
      </c>
      <c r="M13" s="57">
        <f t="shared" si="3"/>
        <v>0.27586206896551724</v>
      </c>
      <c r="N13" s="58">
        <f t="shared" si="4"/>
        <v>2.396551724137931</v>
      </c>
      <c r="O13" s="58">
        <f t="shared" si="5"/>
        <v>1.3448275862068966</v>
      </c>
    </row>
    <row r="14" spans="1:16" ht="19.5" thickBot="1" x14ac:dyDescent="0.35">
      <c r="A14" s="124" t="s">
        <v>8</v>
      </c>
      <c r="B14" s="125"/>
      <c r="C14" s="125"/>
      <c r="D14" s="125"/>
      <c r="E14" s="59">
        <f t="shared" si="0"/>
        <v>67</v>
      </c>
      <c r="F14" s="59">
        <v>23</v>
      </c>
      <c r="G14" s="59">
        <v>20</v>
      </c>
      <c r="H14" s="59">
        <v>24</v>
      </c>
      <c r="I14" s="60">
        <v>85</v>
      </c>
      <c r="J14" s="59">
        <v>88</v>
      </c>
      <c r="K14" s="61">
        <f t="shared" si="1"/>
        <v>0.34328358208955223</v>
      </c>
      <c r="L14" s="62">
        <f t="shared" si="2"/>
        <v>0.29850746268656714</v>
      </c>
      <c r="M14" s="62">
        <f t="shared" si="3"/>
        <v>0.35820895522388058</v>
      </c>
      <c r="N14" s="63">
        <f t="shared" si="4"/>
        <v>1.2686567164179106</v>
      </c>
      <c r="O14" s="63">
        <f t="shared" si="5"/>
        <v>1.3134328358208955</v>
      </c>
    </row>
    <row r="15" spans="1:16" ht="19.5" thickBot="1" x14ac:dyDescent="0.35">
      <c r="A15" s="126" t="s">
        <v>15</v>
      </c>
      <c r="B15" s="127"/>
      <c r="C15" s="127"/>
      <c r="D15" s="127"/>
      <c r="E15" s="8">
        <f t="shared" ref="E15:J15" si="12">SUM(E3:E14)</f>
        <v>587</v>
      </c>
      <c r="F15" s="8">
        <f t="shared" si="12"/>
        <v>241</v>
      </c>
      <c r="G15" s="8">
        <f t="shared" si="12"/>
        <v>124</v>
      </c>
      <c r="H15" s="8">
        <f t="shared" si="12"/>
        <v>222</v>
      </c>
      <c r="I15" s="12">
        <f t="shared" si="12"/>
        <v>1057</v>
      </c>
      <c r="J15" s="8">
        <f t="shared" si="12"/>
        <v>890</v>
      </c>
      <c r="K15" s="21"/>
      <c r="L15" s="21"/>
      <c r="M15" s="21"/>
      <c r="N15" s="21"/>
      <c r="O15" s="21"/>
      <c r="P15" s="21"/>
    </row>
    <row r="16" spans="1:16" ht="15.7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22"/>
      <c r="K16" s="21"/>
      <c r="L16" s="21"/>
      <c r="M16" s="21"/>
      <c r="N16" s="21"/>
      <c r="O16" s="21"/>
      <c r="P16" s="21"/>
    </row>
    <row r="17" spans="1:16" x14ac:dyDescent="0.25">
      <c r="A17" s="102" t="s">
        <v>18</v>
      </c>
      <c r="B17" s="103"/>
      <c r="C17" s="103"/>
      <c r="D17" s="103"/>
      <c r="E17" s="15"/>
      <c r="F17" s="16" t="s">
        <v>21</v>
      </c>
      <c r="G17" s="16" t="s">
        <v>20</v>
      </c>
      <c r="H17" s="16" t="s">
        <v>19</v>
      </c>
      <c r="I17" s="18" t="s">
        <v>22</v>
      </c>
      <c r="J17" s="16" t="s">
        <v>24</v>
      </c>
      <c r="K17" s="21"/>
      <c r="L17" s="21"/>
      <c r="M17" s="21"/>
      <c r="N17" s="21"/>
      <c r="O17" s="21"/>
      <c r="P17" s="21"/>
    </row>
    <row r="18" spans="1:16" ht="15.75" thickBot="1" x14ac:dyDescent="0.3">
      <c r="A18" s="104"/>
      <c r="B18" s="105"/>
      <c r="C18" s="105"/>
      <c r="D18" s="105"/>
      <c r="E18" s="17"/>
      <c r="F18" s="30">
        <f>(F15/E15)</f>
        <v>0.41056218057921634</v>
      </c>
      <c r="G18" s="30">
        <f>(G15/E15)</f>
        <v>0.21124361158432708</v>
      </c>
      <c r="H18" s="30">
        <f>(H15/E15)</f>
        <v>0.37819420783645658</v>
      </c>
      <c r="I18" s="31">
        <f>(I15/E15)</f>
        <v>1.8006814310051107</v>
      </c>
      <c r="J18" s="32">
        <f>(J15/E15)</f>
        <v>1.51618398637138</v>
      </c>
      <c r="K18" s="21"/>
      <c r="L18" s="21"/>
      <c r="M18" s="21"/>
      <c r="N18" s="21"/>
      <c r="O18" s="21"/>
      <c r="P18" s="21"/>
    </row>
  </sheetData>
  <mergeCells count="12">
    <mergeCell ref="A17:D18"/>
    <mergeCell ref="A1:D1"/>
    <mergeCell ref="A3:D3"/>
    <mergeCell ref="A4:D4"/>
    <mergeCell ref="A5:D5"/>
    <mergeCell ref="A6:D6"/>
    <mergeCell ref="A7:D7"/>
    <mergeCell ref="A10:D10"/>
    <mergeCell ref="A12:D12"/>
    <mergeCell ref="A13:D13"/>
    <mergeCell ref="A14:D14"/>
    <mergeCell ref="A15:D1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J11" sqref="J11"/>
    </sheetView>
  </sheetViews>
  <sheetFormatPr defaultRowHeight="15" x14ac:dyDescent="0.25"/>
  <sheetData>
    <row r="1" spans="1:16" ht="27" customHeight="1" thickBot="1" x14ac:dyDescent="0.4">
      <c r="A1" s="106" t="s">
        <v>30</v>
      </c>
      <c r="B1" s="107"/>
      <c r="C1" s="107"/>
      <c r="D1" s="107"/>
      <c r="E1" s="1" t="s">
        <v>9</v>
      </c>
      <c r="F1" s="1" t="s">
        <v>10</v>
      </c>
      <c r="G1" s="1" t="s">
        <v>14</v>
      </c>
      <c r="H1" s="1" t="s">
        <v>11</v>
      </c>
      <c r="I1" s="68" t="s">
        <v>12</v>
      </c>
      <c r="J1" s="1" t="s">
        <v>13</v>
      </c>
      <c r="K1" s="69" t="s">
        <v>21</v>
      </c>
      <c r="L1" s="70" t="s">
        <v>20</v>
      </c>
      <c r="M1" s="1" t="s">
        <v>19</v>
      </c>
      <c r="N1" s="70" t="s">
        <v>22</v>
      </c>
      <c r="O1" s="70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3" si="0">SUM(F3:H3)</f>
        <v>58</v>
      </c>
      <c r="F3" s="3">
        <v>16</v>
      </c>
      <c r="G3" s="3">
        <v>9</v>
      </c>
      <c r="H3" s="3">
        <v>33</v>
      </c>
      <c r="I3" s="23">
        <v>78</v>
      </c>
      <c r="J3" s="3">
        <v>139</v>
      </c>
      <c r="K3" s="28">
        <f t="shared" ref="K3:K13" si="1">(F3/E3)</f>
        <v>0.27586206896551724</v>
      </c>
      <c r="L3" s="29">
        <f t="shared" ref="L3:L13" si="2">(G3/E3)</f>
        <v>0.15517241379310345</v>
      </c>
      <c r="M3" s="29">
        <f t="shared" ref="M3:M13" si="3">(H3/E3)</f>
        <v>0.56896551724137934</v>
      </c>
      <c r="N3" s="33">
        <f t="shared" ref="N3:N13" si="4">(I3/E3)</f>
        <v>1.3448275862068966</v>
      </c>
      <c r="O3" s="33">
        <f t="shared" ref="O3:O13" si="5">(J3/E3)</f>
        <v>2.396551724137931</v>
      </c>
    </row>
    <row r="4" spans="1:16" ht="18.75" x14ac:dyDescent="0.3">
      <c r="A4" s="79" t="s">
        <v>35</v>
      </c>
      <c r="B4" s="80"/>
      <c r="C4" s="80"/>
      <c r="D4" s="80"/>
      <c r="E4" s="81">
        <f t="shared" si="0"/>
        <v>4</v>
      </c>
      <c r="F4" s="81">
        <v>2</v>
      </c>
      <c r="G4" s="81">
        <v>1</v>
      </c>
      <c r="H4" s="81">
        <v>1</v>
      </c>
      <c r="I4" s="82">
        <v>14</v>
      </c>
      <c r="J4" s="81">
        <v>8</v>
      </c>
      <c r="K4" s="83">
        <f t="shared" ref="K4" si="6">(F4/E4)</f>
        <v>0.5</v>
      </c>
      <c r="L4" s="84">
        <f t="shared" ref="L4" si="7">(G4/E4)</f>
        <v>0.25</v>
      </c>
      <c r="M4" s="84">
        <f t="shared" ref="M4" si="8">(H4/E4)</f>
        <v>0.25</v>
      </c>
      <c r="N4" s="85">
        <f t="shared" ref="N4" si="9">(I4/E4)</f>
        <v>3.5</v>
      </c>
      <c r="O4" s="85">
        <f t="shared" ref="O4" si="10">(J4/E4)</f>
        <v>2</v>
      </c>
    </row>
    <row r="5" spans="1:16" ht="18.75" x14ac:dyDescent="0.3">
      <c r="A5" s="110" t="s">
        <v>2</v>
      </c>
      <c r="B5" s="111"/>
      <c r="C5" s="111"/>
      <c r="D5" s="111"/>
      <c r="E5" s="4">
        <f t="shared" si="0"/>
        <v>62</v>
      </c>
      <c r="F5" s="4">
        <v>18</v>
      </c>
      <c r="G5" s="4">
        <v>15</v>
      </c>
      <c r="H5" s="4">
        <v>29</v>
      </c>
      <c r="I5" s="24">
        <v>75</v>
      </c>
      <c r="J5" s="4">
        <v>93</v>
      </c>
      <c r="K5" s="34">
        <f t="shared" si="1"/>
        <v>0.29032258064516131</v>
      </c>
      <c r="L5" s="35">
        <f t="shared" si="2"/>
        <v>0.24193548387096775</v>
      </c>
      <c r="M5" s="35">
        <f t="shared" si="3"/>
        <v>0.46774193548387094</v>
      </c>
      <c r="N5" s="36">
        <f t="shared" si="4"/>
        <v>1.2096774193548387</v>
      </c>
      <c r="O5" s="36">
        <f t="shared" si="5"/>
        <v>1.5</v>
      </c>
    </row>
    <row r="6" spans="1:16" ht="18.75" x14ac:dyDescent="0.3">
      <c r="A6" s="95" t="s">
        <v>40</v>
      </c>
      <c r="B6" s="96"/>
      <c r="C6" s="96"/>
      <c r="D6" s="96"/>
      <c r="E6" s="97">
        <f t="shared" si="0"/>
        <v>4</v>
      </c>
      <c r="F6" s="97">
        <v>0</v>
      </c>
      <c r="G6" s="97">
        <v>0</v>
      </c>
      <c r="H6" s="97">
        <v>4</v>
      </c>
      <c r="I6" s="98">
        <v>3</v>
      </c>
      <c r="J6" s="97">
        <v>11</v>
      </c>
      <c r="K6" s="99">
        <f t="shared" ref="K6" si="11">(F6/E6)</f>
        <v>0</v>
      </c>
      <c r="L6" s="100">
        <f t="shared" ref="L6" si="12">(G6/E6)</f>
        <v>0</v>
      </c>
      <c r="M6" s="100">
        <f t="shared" ref="M6" si="13">(H6/E6)</f>
        <v>1</v>
      </c>
      <c r="N6" s="101">
        <f t="shared" ref="N6" si="14">(I6/E6)</f>
        <v>0.75</v>
      </c>
      <c r="O6" s="101">
        <f t="shared" ref="O6" si="15">(J6/E6)</f>
        <v>2.75</v>
      </c>
    </row>
    <row r="7" spans="1:16" ht="18.75" x14ac:dyDescent="0.3">
      <c r="A7" s="112" t="s">
        <v>3</v>
      </c>
      <c r="B7" s="113"/>
      <c r="C7" s="113"/>
      <c r="D7" s="113"/>
      <c r="E7" s="5">
        <f t="shared" si="0"/>
        <v>62</v>
      </c>
      <c r="F7" s="5">
        <v>23</v>
      </c>
      <c r="G7" s="5">
        <v>11</v>
      </c>
      <c r="H7" s="5">
        <v>28</v>
      </c>
      <c r="I7" s="25">
        <v>94</v>
      </c>
      <c r="J7" s="5">
        <v>110</v>
      </c>
      <c r="K7" s="37">
        <f t="shared" si="1"/>
        <v>0.37096774193548387</v>
      </c>
      <c r="L7" s="38">
        <f t="shared" si="2"/>
        <v>0.17741935483870969</v>
      </c>
      <c r="M7" s="38">
        <f t="shared" si="3"/>
        <v>0.45161290322580644</v>
      </c>
      <c r="N7" s="39">
        <f t="shared" si="4"/>
        <v>1.5161290322580645</v>
      </c>
      <c r="O7" s="39">
        <f t="shared" si="5"/>
        <v>1.7741935483870968</v>
      </c>
    </row>
    <row r="8" spans="1:16" ht="18.75" x14ac:dyDescent="0.3">
      <c r="A8" s="114" t="s">
        <v>4</v>
      </c>
      <c r="B8" s="115"/>
      <c r="C8" s="115"/>
      <c r="D8" s="115"/>
      <c r="E8" s="6">
        <f t="shared" si="0"/>
        <v>55</v>
      </c>
      <c r="F8" s="6">
        <v>23</v>
      </c>
      <c r="G8" s="6">
        <v>13</v>
      </c>
      <c r="H8" s="6">
        <v>19</v>
      </c>
      <c r="I8" s="40">
        <v>72</v>
      </c>
      <c r="J8" s="6">
        <v>67</v>
      </c>
      <c r="K8" s="41">
        <f t="shared" si="1"/>
        <v>0.41818181818181815</v>
      </c>
      <c r="L8" s="42">
        <f t="shared" si="2"/>
        <v>0.23636363636363636</v>
      </c>
      <c r="M8" s="42">
        <f t="shared" si="3"/>
        <v>0.34545454545454546</v>
      </c>
      <c r="N8" s="43">
        <f t="shared" si="4"/>
        <v>1.3090909090909091</v>
      </c>
      <c r="O8" s="43">
        <f t="shared" si="5"/>
        <v>1.2181818181818183</v>
      </c>
    </row>
    <row r="9" spans="1:16" ht="18.75" x14ac:dyDescent="0.3">
      <c r="A9" s="116" t="s">
        <v>5</v>
      </c>
      <c r="B9" s="117"/>
      <c r="C9" s="117"/>
      <c r="D9" s="117"/>
      <c r="E9" s="19">
        <f t="shared" si="0"/>
        <v>61</v>
      </c>
      <c r="F9" s="19">
        <v>28</v>
      </c>
      <c r="G9" s="19">
        <v>13</v>
      </c>
      <c r="H9" s="19">
        <v>20</v>
      </c>
      <c r="I9" s="26">
        <v>93</v>
      </c>
      <c r="J9" s="19">
        <v>83</v>
      </c>
      <c r="K9" s="44">
        <f t="shared" si="1"/>
        <v>0.45901639344262296</v>
      </c>
      <c r="L9" s="45">
        <f t="shared" si="2"/>
        <v>0.21311475409836064</v>
      </c>
      <c r="M9" s="45">
        <f t="shared" si="3"/>
        <v>0.32786885245901637</v>
      </c>
      <c r="N9" s="46">
        <f t="shared" si="4"/>
        <v>1.5245901639344261</v>
      </c>
      <c r="O9" s="46">
        <f t="shared" si="5"/>
        <v>1.360655737704918</v>
      </c>
    </row>
    <row r="10" spans="1:16" ht="18.75" x14ac:dyDescent="0.3">
      <c r="A10" s="118" t="s">
        <v>32</v>
      </c>
      <c r="B10" s="119"/>
      <c r="C10" s="119"/>
      <c r="D10" s="119"/>
      <c r="E10" s="20">
        <f t="shared" si="0"/>
        <v>54</v>
      </c>
      <c r="F10" s="20">
        <v>20</v>
      </c>
      <c r="G10" s="20">
        <v>10</v>
      </c>
      <c r="H10" s="20">
        <v>24</v>
      </c>
      <c r="I10" s="27">
        <v>81</v>
      </c>
      <c r="J10" s="20">
        <v>97</v>
      </c>
      <c r="K10" s="47">
        <f t="shared" si="1"/>
        <v>0.37037037037037035</v>
      </c>
      <c r="L10" s="48">
        <f t="shared" si="2"/>
        <v>0.18518518518518517</v>
      </c>
      <c r="M10" s="48">
        <f t="shared" si="3"/>
        <v>0.44444444444444442</v>
      </c>
      <c r="N10" s="49">
        <f t="shared" si="4"/>
        <v>1.5</v>
      </c>
      <c r="O10" s="49">
        <f t="shared" si="5"/>
        <v>1.7962962962962963</v>
      </c>
    </row>
    <row r="11" spans="1:16" ht="18.75" x14ac:dyDescent="0.3">
      <c r="A11" s="120" t="s">
        <v>6</v>
      </c>
      <c r="B11" s="121"/>
      <c r="C11" s="121"/>
      <c r="D11" s="121"/>
      <c r="E11" s="7">
        <f t="shared" si="0"/>
        <v>65</v>
      </c>
      <c r="F11" s="7">
        <v>19</v>
      </c>
      <c r="G11" s="7">
        <v>13</v>
      </c>
      <c r="H11" s="7">
        <v>33</v>
      </c>
      <c r="I11" s="50">
        <v>77</v>
      </c>
      <c r="J11" s="7">
        <v>103</v>
      </c>
      <c r="K11" s="51">
        <f t="shared" si="1"/>
        <v>0.29230769230769232</v>
      </c>
      <c r="L11" s="52">
        <f t="shared" si="2"/>
        <v>0.2</v>
      </c>
      <c r="M11" s="52">
        <f t="shared" si="3"/>
        <v>0.50769230769230766</v>
      </c>
      <c r="N11" s="53">
        <f t="shared" si="4"/>
        <v>1.1846153846153846</v>
      </c>
      <c r="O11" s="53">
        <f t="shared" si="5"/>
        <v>1.5846153846153845</v>
      </c>
    </row>
    <row r="12" spans="1:16" ht="18.75" x14ac:dyDescent="0.3">
      <c r="A12" s="122" t="s">
        <v>17</v>
      </c>
      <c r="B12" s="123"/>
      <c r="C12" s="123"/>
      <c r="D12" s="123"/>
      <c r="E12" s="54">
        <f t="shared" si="0"/>
        <v>46</v>
      </c>
      <c r="F12" s="54">
        <v>23</v>
      </c>
      <c r="G12" s="54">
        <v>9</v>
      </c>
      <c r="H12" s="54">
        <v>14</v>
      </c>
      <c r="I12" s="55">
        <v>70</v>
      </c>
      <c r="J12" s="54">
        <v>61</v>
      </c>
      <c r="K12" s="56">
        <f t="shared" si="1"/>
        <v>0.5</v>
      </c>
      <c r="L12" s="57">
        <f t="shared" si="2"/>
        <v>0.19565217391304349</v>
      </c>
      <c r="M12" s="57">
        <f t="shared" si="3"/>
        <v>0.30434782608695654</v>
      </c>
      <c r="N12" s="58">
        <f t="shared" si="4"/>
        <v>1.5217391304347827</v>
      </c>
      <c r="O12" s="58">
        <f t="shared" si="5"/>
        <v>1.326086956521739</v>
      </c>
    </row>
    <row r="13" spans="1:16" ht="19.5" thickBot="1" x14ac:dyDescent="0.35">
      <c r="A13" s="124" t="s">
        <v>8</v>
      </c>
      <c r="B13" s="125"/>
      <c r="C13" s="125"/>
      <c r="D13" s="125"/>
      <c r="E13" s="59">
        <f t="shared" si="0"/>
        <v>62</v>
      </c>
      <c r="F13" s="59">
        <v>22</v>
      </c>
      <c r="G13" s="59">
        <v>17</v>
      </c>
      <c r="H13" s="59">
        <v>23</v>
      </c>
      <c r="I13" s="60">
        <v>90</v>
      </c>
      <c r="J13" s="59">
        <v>87</v>
      </c>
      <c r="K13" s="61">
        <f t="shared" si="1"/>
        <v>0.35483870967741937</v>
      </c>
      <c r="L13" s="62">
        <f t="shared" si="2"/>
        <v>0.27419354838709675</v>
      </c>
      <c r="M13" s="62">
        <f t="shared" si="3"/>
        <v>0.37096774193548387</v>
      </c>
      <c r="N13" s="63">
        <f t="shared" si="4"/>
        <v>1.4516129032258065</v>
      </c>
      <c r="O13" s="63">
        <f t="shared" si="5"/>
        <v>1.403225806451613</v>
      </c>
    </row>
    <row r="14" spans="1:16" ht="19.5" thickBot="1" x14ac:dyDescent="0.35">
      <c r="A14" s="126" t="s">
        <v>15</v>
      </c>
      <c r="B14" s="127"/>
      <c r="C14" s="127"/>
      <c r="D14" s="127"/>
      <c r="E14" s="8">
        <f t="shared" ref="E14:J14" si="16">SUM(E3:E13)</f>
        <v>533</v>
      </c>
      <c r="F14" s="8">
        <f t="shared" si="16"/>
        <v>194</v>
      </c>
      <c r="G14" s="8">
        <f t="shared" si="16"/>
        <v>111</v>
      </c>
      <c r="H14" s="8">
        <f t="shared" si="16"/>
        <v>228</v>
      </c>
      <c r="I14" s="12">
        <f t="shared" si="16"/>
        <v>747</v>
      </c>
      <c r="J14" s="8">
        <f t="shared" si="16"/>
        <v>859</v>
      </c>
      <c r="K14" s="21"/>
      <c r="L14" s="21"/>
      <c r="M14" s="21"/>
      <c r="N14" s="21"/>
      <c r="O14" s="21"/>
      <c r="P14" s="21"/>
    </row>
    <row r="15" spans="1:16" ht="15.75" thickBot="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22"/>
      <c r="K15" s="21"/>
      <c r="L15" s="21"/>
      <c r="M15" s="21"/>
      <c r="N15" s="21"/>
      <c r="O15" s="21"/>
      <c r="P15" s="21"/>
    </row>
    <row r="16" spans="1:16" x14ac:dyDescent="0.25">
      <c r="A16" s="102" t="s">
        <v>18</v>
      </c>
      <c r="B16" s="103"/>
      <c r="C16" s="103"/>
      <c r="D16" s="103"/>
      <c r="E16" s="15"/>
      <c r="F16" s="16" t="s">
        <v>21</v>
      </c>
      <c r="G16" s="16" t="s">
        <v>20</v>
      </c>
      <c r="H16" s="16" t="s">
        <v>19</v>
      </c>
      <c r="I16" s="18" t="s">
        <v>22</v>
      </c>
      <c r="J16" s="16" t="s">
        <v>24</v>
      </c>
      <c r="K16" s="21"/>
      <c r="L16" s="21"/>
      <c r="M16" s="21"/>
      <c r="N16" s="21"/>
      <c r="O16" s="21"/>
      <c r="P16" s="21"/>
    </row>
    <row r="17" spans="1:16" ht="15.75" thickBot="1" x14ac:dyDescent="0.3">
      <c r="A17" s="104"/>
      <c r="B17" s="105"/>
      <c r="C17" s="105"/>
      <c r="D17" s="105"/>
      <c r="E17" s="17"/>
      <c r="F17" s="30">
        <f>(F14/E14)</f>
        <v>0.36397748592870544</v>
      </c>
      <c r="G17" s="30">
        <f>(G14/E14)</f>
        <v>0.20825515947467166</v>
      </c>
      <c r="H17" s="30">
        <f>(H14/E14)</f>
        <v>0.42776735459662291</v>
      </c>
      <c r="I17" s="31">
        <f>(I14/E14)</f>
        <v>1.4015009380863039</v>
      </c>
      <c r="J17" s="32">
        <f>(J14/E14)</f>
        <v>1.6116322701688555</v>
      </c>
      <c r="K17" s="21"/>
      <c r="L17" s="21"/>
      <c r="M17" s="21"/>
      <c r="N17" s="21"/>
      <c r="O17" s="21"/>
      <c r="P17" s="21"/>
    </row>
  </sheetData>
  <mergeCells count="12">
    <mergeCell ref="A16:D17"/>
    <mergeCell ref="A1:D1"/>
    <mergeCell ref="A3:D3"/>
    <mergeCell ref="A5:D5"/>
    <mergeCell ref="A7:D7"/>
    <mergeCell ref="A8:D8"/>
    <mergeCell ref="A9:D9"/>
    <mergeCell ref="A10:D10"/>
    <mergeCell ref="A11:D11"/>
    <mergeCell ref="A12:D12"/>
    <mergeCell ref="A13:D13"/>
    <mergeCell ref="A14:D1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G3" sqref="G3"/>
    </sheetView>
  </sheetViews>
  <sheetFormatPr defaultRowHeight="15" x14ac:dyDescent="0.25"/>
  <sheetData>
    <row r="1" spans="1:16" ht="27" customHeight="1" thickBot="1" x14ac:dyDescent="0.4">
      <c r="A1" s="106" t="s">
        <v>36</v>
      </c>
      <c r="B1" s="107"/>
      <c r="C1" s="107"/>
      <c r="D1" s="107"/>
      <c r="E1" s="1" t="s">
        <v>9</v>
      </c>
      <c r="F1" s="1" t="s">
        <v>10</v>
      </c>
      <c r="G1" s="1" t="s">
        <v>14</v>
      </c>
      <c r="H1" s="1" t="s">
        <v>11</v>
      </c>
      <c r="I1" s="68" t="s">
        <v>12</v>
      </c>
      <c r="J1" s="1" t="s">
        <v>13</v>
      </c>
      <c r="K1" s="69" t="s">
        <v>21</v>
      </c>
      <c r="L1" s="70" t="s">
        <v>20</v>
      </c>
      <c r="M1" s="1" t="s">
        <v>19</v>
      </c>
      <c r="N1" s="70" t="s">
        <v>22</v>
      </c>
      <c r="O1" s="70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2" si="0">SUM(F3:H3)</f>
        <v>4</v>
      </c>
      <c r="F3" s="3">
        <v>1</v>
      </c>
      <c r="G3" s="3">
        <v>2</v>
      </c>
      <c r="H3" s="3">
        <v>1</v>
      </c>
      <c r="I3" s="23">
        <v>4</v>
      </c>
      <c r="J3" s="3">
        <v>4</v>
      </c>
      <c r="K3" s="28">
        <f t="shared" ref="K3:K12" si="1">(F3/E3)</f>
        <v>0.25</v>
      </c>
      <c r="L3" s="29">
        <f t="shared" ref="L3:L12" si="2">(G3/E3)</f>
        <v>0.5</v>
      </c>
      <c r="M3" s="29">
        <f t="shared" ref="M3:M12" si="3">(H3/E3)</f>
        <v>0.25</v>
      </c>
      <c r="N3" s="33">
        <f t="shared" ref="N3:N12" si="4">(I3/E3)</f>
        <v>1</v>
      </c>
      <c r="O3" s="33">
        <f t="shared" ref="O3:O12" si="5">(J3/E3)</f>
        <v>1</v>
      </c>
    </row>
    <row r="4" spans="1:16" ht="18.75" x14ac:dyDescent="0.3">
      <c r="A4" s="110" t="s">
        <v>2</v>
      </c>
      <c r="B4" s="111"/>
      <c r="C4" s="111"/>
      <c r="D4" s="111"/>
      <c r="E4" s="4">
        <f t="shared" si="0"/>
        <v>4</v>
      </c>
      <c r="F4" s="4">
        <v>1</v>
      </c>
      <c r="G4" s="4">
        <v>0</v>
      </c>
      <c r="H4" s="4">
        <v>3</v>
      </c>
      <c r="I4" s="24">
        <v>7</v>
      </c>
      <c r="J4" s="4">
        <v>7</v>
      </c>
      <c r="K4" s="34">
        <f t="shared" si="1"/>
        <v>0.25</v>
      </c>
      <c r="L4" s="35">
        <f t="shared" si="2"/>
        <v>0</v>
      </c>
      <c r="M4" s="35">
        <f t="shared" si="3"/>
        <v>0.75</v>
      </c>
      <c r="N4" s="36">
        <f t="shared" si="4"/>
        <v>1.75</v>
      </c>
      <c r="O4" s="36">
        <f t="shared" si="5"/>
        <v>1.75</v>
      </c>
    </row>
    <row r="5" spans="1:16" ht="18.75" x14ac:dyDescent="0.3">
      <c r="A5" s="112" t="s">
        <v>3</v>
      </c>
      <c r="B5" s="113"/>
      <c r="C5" s="113"/>
      <c r="D5" s="113"/>
      <c r="E5" s="5">
        <f t="shared" si="0"/>
        <v>4</v>
      </c>
      <c r="F5" s="5">
        <v>1</v>
      </c>
      <c r="G5" s="5">
        <v>1</v>
      </c>
      <c r="H5" s="5">
        <v>2</v>
      </c>
      <c r="I5" s="25">
        <v>6</v>
      </c>
      <c r="J5" s="5">
        <v>3</v>
      </c>
      <c r="K5" s="37">
        <f t="shared" si="1"/>
        <v>0.25</v>
      </c>
      <c r="L5" s="38">
        <f t="shared" si="2"/>
        <v>0.25</v>
      </c>
      <c r="M5" s="38">
        <f t="shared" si="3"/>
        <v>0.5</v>
      </c>
      <c r="N5" s="39">
        <f t="shared" si="4"/>
        <v>1.5</v>
      </c>
      <c r="O5" s="39">
        <f t="shared" si="5"/>
        <v>0.75</v>
      </c>
    </row>
    <row r="6" spans="1:16" ht="18.75" x14ac:dyDescent="0.3">
      <c r="A6" s="114" t="s">
        <v>4</v>
      </c>
      <c r="B6" s="115"/>
      <c r="C6" s="115"/>
      <c r="D6" s="115"/>
      <c r="E6" s="6">
        <f t="shared" si="0"/>
        <v>0</v>
      </c>
      <c r="F6" s="6">
        <v>0</v>
      </c>
      <c r="G6" s="6">
        <v>0</v>
      </c>
      <c r="H6" s="6">
        <v>0</v>
      </c>
      <c r="I6" s="40">
        <v>0</v>
      </c>
      <c r="J6" s="6">
        <v>0</v>
      </c>
      <c r="K6" s="41" t="e">
        <f t="shared" si="1"/>
        <v>#DIV/0!</v>
      </c>
      <c r="L6" s="42" t="e">
        <f t="shared" si="2"/>
        <v>#DIV/0!</v>
      </c>
      <c r="M6" s="42" t="e">
        <f t="shared" si="3"/>
        <v>#DIV/0!</v>
      </c>
      <c r="N6" s="43" t="e">
        <f t="shared" si="4"/>
        <v>#DIV/0!</v>
      </c>
      <c r="O6" s="43" t="e">
        <f t="shared" si="5"/>
        <v>#DIV/0!</v>
      </c>
    </row>
    <row r="7" spans="1:16" ht="18.75" x14ac:dyDescent="0.3">
      <c r="A7" s="116" t="s">
        <v>5</v>
      </c>
      <c r="B7" s="117"/>
      <c r="C7" s="117"/>
      <c r="D7" s="117"/>
      <c r="E7" s="19">
        <f t="shared" si="0"/>
        <v>4</v>
      </c>
      <c r="F7" s="19">
        <v>1</v>
      </c>
      <c r="G7" s="19">
        <v>0</v>
      </c>
      <c r="H7" s="19">
        <v>3</v>
      </c>
      <c r="I7" s="26">
        <v>3</v>
      </c>
      <c r="J7" s="19">
        <v>16</v>
      </c>
      <c r="K7" s="44">
        <f t="shared" si="1"/>
        <v>0.25</v>
      </c>
      <c r="L7" s="45">
        <f t="shared" si="2"/>
        <v>0</v>
      </c>
      <c r="M7" s="45">
        <f t="shared" si="3"/>
        <v>0.75</v>
      </c>
      <c r="N7" s="46">
        <f t="shared" si="4"/>
        <v>0.75</v>
      </c>
      <c r="O7" s="46">
        <f t="shared" si="5"/>
        <v>4</v>
      </c>
    </row>
    <row r="8" spans="1:16" ht="18.75" x14ac:dyDescent="0.3">
      <c r="A8" s="118" t="s">
        <v>32</v>
      </c>
      <c r="B8" s="119"/>
      <c r="C8" s="119"/>
      <c r="D8" s="119"/>
      <c r="E8" s="20">
        <f t="shared" si="0"/>
        <v>4</v>
      </c>
      <c r="F8" s="20">
        <v>1</v>
      </c>
      <c r="G8" s="20">
        <v>2</v>
      </c>
      <c r="H8" s="20">
        <v>1</v>
      </c>
      <c r="I8" s="27">
        <v>5</v>
      </c>
      <c r="J8" s="20">
        <v>6</v>
      </c>
      <c r="K8" s="47">
        <f t="shared" si="1"/>
        <v>0.25</v>
      </c>
      <c r="L8" s="48">
        <f t="shared" si="2"/>
        <v>0.5</v>
      </c>
      <c r="M8" s="48">
        <f t="shared" si="3"/>
        <v>0.25</v>
      </c>
      <c r="N8" s="49">
        <f t="shared" si="4"/>
        <v>1.25</v>
      </c>
      <c r="O8" s="49">
        <f t="shared" si="5"/>
        <v>1.5</v>
      </c>
    </row>
    <row r="9" spans="1:16" ht="18.75" x14ac:dyDescent="0.3">
      <c r="A9" s="72" t="s">
        <v>17</v>
      </c>
      <c r="B9" s="73"/>
      <c r="C9" s="73"/>
      <c r="D9" s="73"/>
      <c r="E9" s="74">
        <f t="shared" si="0"/>
        <v>4</v>
      </c>
      <c r="F9" s="74">
        <v>2</v>
      </c>
      <c r="G9" s="74">
        <v>0</v>
      </c>
      <c r="H9" s="74">
        <v>2</v>
      </c>
      <c r="I9" s="75">
        <v>5</v>
      </c>
      <c r="J9" s="74">
        <v>11</v>
      </c>
      <c r="K9" s="76">
        <f t="shared" si="1"/>
        <v>0.5</v>
      </c>
      <c r="L9" s="77">
        <f t="shared" si="2"/>
        <v>0</v>
      </c>
      <c r="M9" s="77">
        <f t="shared" si="3"/>
        <v>0.5</v>
      </c>
      <c r="N9" s="78">
        <f>(I9/E9)</f>
        <v>1.25</v>
      </c>
      <c r="O9" s="78">
        <f t="shared" si="5"/>
        <v>2.75</v>
      </c>
    </row>
    <row r="10" spans="1:16" ht="18.75" x14ac:dyDescent="0.3">
      <c r="A10" s="79" t="s">
        <v>35</v>
      </c>
      <c r="B10" s="80"/>
      <c r="C10" s="80"/>
      <c r="D10" s="80"/>
      <c r="E10" s="81">
        <f t="shared" si="0"/>
        <v>4</v>
      </c>
      <c r="F10" s="81">
        <v>3</v>
      </c>
      <c r="G10" s="81">
        <v>0</v>
      </c>
      <c r="H10" s="81">
        <v>1</v>
      </c>
      <c r="I10" s="82">
        <v>13</v>
      </c>
      <c r="J10" s="81">
        <v>6</v>
      </c>
      <c r="K10" s="83">
        <f t="shared" si="1"/>
        <v>0.75</v>
      </c>
      <c r="L10" s="84">
        <f>(G10/E10)</f>
        <v>0</v>
      </c>
      <c r="M10" s="84">
        <f t="shared" si="3"/>
        <v>0.25</v>
      </c>
      <c r="N10" s="85">
        <f t="shared" si="4"/>
        <v>3.25</v>
      </c>
      <c r="O10" s="85">
        <f t="shared" si="5"/>
        <v>1.5</v>
      </c>
    </row>
    <row r="11" spans="1:16" ht="18.75" x14ac:dyDescent="0.3">
      <c r="A11" s="120" t="s">
        <v>6</v>
      </c>
      <c r="B11" s="121"/>
      <c r="C11" s="121"/>
      <c r="D11" s="121"/>
      <c r="E11" s="7">
        <f t="shared" si="0"/>
        <v>4</v>
      </c>
      <c r="F11" s="7">
        <v>2</v>
      </c>
      <c r="G11" s="7">
        <v>1</v>
      </c>
      <c r="H11" s="7">
        <v>1</v>
      </c>
      <c r="I11" s="50">
        <v>6</v>
      </c>
      <c r="J11" s="7">
        <v>4</v>
      </c>
      <c r="K11" s="51">
        <f t="shared" si="1"/>
        <v>0.5</v>
      </c>
      <c r="L11" s="52">
        <f t="shared" si="2"/>
        <v>0.25</v>
      </c>
      <c r="M11" s="52">
        <f t="shared" si="3"/>
        <v>0.25</v>
      </c>
      <c r="N11" s="53">
        <f t="shared" si="4"/>
        <v>1.5</v>
      </c>
      <c r="O11" s="53">
        <f t="shared" si="5"/>
        <v>1</v>
      </c>
    </row>
    <row r="12" spans="1:16" ht="19.5" thickBot="1" x14ac:dyDescent="0.35">
      <c r="A12" s="124" t="s">
        <v>8</v>
      </c>
      <c r="B12" s="125"/>
      <c r="C12" s="125"/>
      <c r="D12" s="125"/>
      <c r="E12" s="59">
        <f t="shared" si="0"/>
        <v>4</v>
      </c>
      <c r="F12" s="59">
        <v>1</v>
      </c>
      <c r="G12" s="59">
        <v>2</v>
      </c>
      <c r="H12" s="59">
        <v>1</v>
      </c>
      <c r="I12" s="60">
        <v>3</v>
      </c>
      <c r="J12" s="59">
        <v>3</v>
      </c>
      <c r="K12" s="61">
        <f t="shared" si="1"/>
        <v>0.25</v>
      </c>
      <c r="L12" s="62">
        <f t="shared" si="2"/>
        <v>0.5</v>
      </c>
      <c r="M12" s="62">
        <f t="shared" si="3"/>
        <v>0.25</v>
      </c>
      <c r="N12" s="63">
        <f t="shared" si="4"/>
        <v>0.75</v>
      </c>
      <c r="O12" s="63">
        <f t="shared" si="5"/>
        <v>0.75</v>
      </c>
    </row>
    <row r="13" spans="1:16" ht="19.5" thickBot="1" x14ac:dyDescent="0.35">
      <c r="A13" s="126" t="s">
        <v>15</v>
      </c>
      <c r="B13" s="127"/>
      <c r="C13" s="127"/>
      <c r="D13" s="127"/>
      <c r="E13" s="8">
        <f t="shared" ref="E13:J13" si="6">SUM(E3:E12)</f>
        <v>36</v>
      </c>
      <c r="F13" s="8">
        <f t="shared" si="6"/>
        <v>13</v>
      </c>
      <c r="G13" s="8">
        <f t="shared" si="6"/>
        <v>8</v>
      </c>
      <c r="H13" s="8">
        <f t="shared" si="6"/>
        <v>15</v>
      </c>
      <c r="I13" s="12">
        <f t="shared" si="6"/>
        <v>52</v>
      </c>
      <c r="J13" s="8">
        <f t="shared" si="6"/>
        <v>60</v>
      </c>
      <c r="K13" s="21"/>
      <c r="L13" s="21"/>
      <c r="M13" s="21"/>
      <c r="N13" s="21"/>
      <c r="O13" s="21"/>
      <c r="P13" s="21"/>
    </row>
    <row r="14" spans="1:16" ht="15.75" thickBo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22"/>
      <c r="K14" s="21"/>
      <c r="L14" s="21"/>
      <c r="M14" s="21"/>
      <c r="N14" s="21"/>
      <c r="O14" s="21"/>
      <c r="P14" s="21"/>
    </row>
    <row r="15" spans="1:16" x14ac:dyDescent="0.25">
      <c r="A15" s="102" t="s">
        <v>18</v>
      </c>
      <c r="B15" s="103"/>
      <c r="C15" s="103"/>
      <c r="D15" s="103"/>
      <c r="E15" s="15"/>
      <c r="F15" s="16" t="s">
        <v>21</v>
      </c>
      <c r="G15" s="16" t="s">
        <v>20</v>
      </c>
      <c r="H15" s="16" t="s">
        <v>19</v>
      </c>
      <c r="I15" s="18" t="s">
        <v>22</v>
      </c>
      <c r="J15" s="16" t="s">
        <v>24</v>
      </c>
      <c r="K15" s="21"/>
      <c r="L15" s="21"/>
      <c r="M15" s="21"/>
      <c r="N15" s="21"/>
      <c r="O15" s="21"/>
      <c r="P15" s="21"/>
    </row>
    <row r="16" spans="1:16" ht="15.75" thickBot="1" x14ac:dyDescent="0.3">
      <c r="A16" s="104"/>
      <c r="B16" s="105"/>
      <c r="C16" s="105"/>
      <c r="D16" s="105"/>
      <c r="E16" s="17"/>
      <c r="F16" s="30">
        <f>(F13/E13)</f>
        <v>0.3611111111111111</v>
      </c>
      <c r="G16" s="30">
        <f>(G13/E13)</f>
        <v>0.22222222222222221</v>
      </c>
      <c r="H16" s="30">
        <f>(H13/E13)</f>
        <v>0.41666666666666669</v>
      </c>
      <c r="I16" s="31">
        <f>(I13/E13)</f>
        <v>1.4444444444444444</v>
      </c>
      <c r="J16" s="32">
        <f>(J13/E13)</f>
        <v>1.6666666666666667</v>
      </c>
      <c r="K16" s="21"/>
      <c r="L16" s="21"/>
      <c r="M16" s="21"/>
      <c r="N16" s="21"/>
      <c r="O16" s="21"/>
      <c r="P16" s="21"/>
    </row>
    <row r="20" spans="6:6" x14ac:dyDescent="0.25">
      <c r="F20" s="71"/>
    </row>
  </sheetData>
  <mergeCells count="11">
    <mergeCell ref="A15:D16"/>
    <mergeCell ref="A1:D1"/>
    <mergeCell ref="A3:D3"/>
    <mergeCell ref="A4:D4"/>
    <mergeCell ref="A5:D5"/>
    <mergeCell ref="A6:D6"/>
    <mergeCell ref="A7:D7"/>
    <mergeCell ref="A8:D8"/>
    <mergeCell ref="A11:D11"/>
    <mergeCell ref="A12:D12"/>
    <mergeCell ref="A13:D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G4" sqref="G4"/>
    </sheetView>
  </sheetViews>
  <sheetFormatPr defaultRowHeight="15" x14ac:dyDescent="0.25"/>
  <sheetData>
    <row r="1" spans="1:16" ht="27" customHeight="1" thickBot="1" x14ac:dyDescent="0.4">
      <c r="A1" s="106" t="s">
        <v>0</v>
      </c>
      <c r="B1" s="107"/>
      <c r="C1" s="107"/>
      <c r="D1" s="107"/>
      <c r="E1" s="1" t="s">
        <v>9</v>
      </c>
      <c r="F1" s="1" t="s">
        <v>10</v>
      </c>
      <c r="G1" s="1" t="s">
        <v>14</v>
      </c>
      <c r="H1" s="1" t="s">
        <v>11</v>
      </c>
      <c r="I1" s="68" t="s">
        <v>12</v>
      </c>
      <c r="J1" s="1" t="s">
        <v>13</v>
      </c>
      <c r="K1" s="69" t="s">
        <v>21</v>
      </c>
      <c r="L1" s="70" t="s">
        <v>20</v>
      </c>
      <c r="M1" s="1" t="s">
        <v>19</v>
      </c>
      <c r="N1" s="70" t="s">
        <v>22</v>
      </c>
      <c r="O1" s="70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3" si="0">SUM(F3:H3)</f>
        <v>57</v>
      </c>
      <c r="F3" s="3">
        <v>17</v>
      </c>
      <c r="G3" s="3">
        <v>11</v>
      </c>
      <c r="H3" s="3">
        <v>29</v>
      </c>
      <c r="I3" s="23">
        <v>74</v>
      </c>
      <c r="J3" s="3">
        <v>107</v>
      </c>
      <c r="K3" s="28">
        <f t="shared" ref="K3:K13" si="1">(F3/E3)</f>
        <v>0.2982456140350877</v>
      </c>
      <c r="L3" s="29">
        <f t="shared" ref="L3:L13" si="2">(G3/E3)</f>
        <v>0.19298245614035087</v>
      </c>
      <c r="M3" s="29">
        <f t="shared" ref="M3:M13" si="3">(H3/E3)</f>
        <v>0.50877192982456143</v>
      </c>
      <c r="N3" s="33">
        <f t="shared" ref="N3:N13" si="4">(I3/E3)</f>
        <v>1.2982456140350878</v>
      </c>
      <c r="O3" s="33">
        <f t="shared" ref="O3:O13" si="5">(J3/E3)</f>
        <v>1.8771929824561404</v>
      </c>
    </row>
    <row r="4" spans="1:16" ht="18.75" x14ac:dyDescent="0.3">
      <c r="A4" s="110" t="s">
        <v>2</v>
      </c>
      <c r="B4" s="111"/>
      <c r="C4" s="111"/>
      <c r="D4" s="111"/>
      <c r="E4" s="4">
        <f t="shared" si="0"/>
        <v>50</v>
      </c>
      <c r="F4" s="4">
        <v>16</v>
      </c>
      <c r="G4" s="4">
        <v>15</v>
      </c>
      <c r="H4" s="4">
        <v>19</v>
      </c>
      <c r="I4" s="24">
        <v>44</v>
      </c>
      <c r="J4" s="4">
        <v>60</v>
      </c>
      <c r="K4" s="34">
        <f t="shared" si="1"/>
        <v>0.32</v>
      </c>
      <c r="L4" s="35">
        <f t="shared" si="2"/>
        <v>0.3</v>
      </c>
      <c r="M4" s="35">
        <f t="shared" si="3"/>
        <v>0.38</v>
      </c>
      <c r="N4" s="36">
        <f t="shared" si="4"/>
        <v>0.88</v>
      </c>
      <c r="O4" s="36">
        <f t="shared" si="5"/>
        <v>1.2</v>
      </c>
    </row>
    <row r="5" spans="1:16" ht="18.75" x14ac:dyDescent="0.3">
      <c r="A5" s="112" t="s">
        <v>3</v>
      </c>
      <c r="B5" s="113"/>
      <c r="C5" s="113"/>
      <c r="D5" s="113"/>
      <c r="E5" s="5">
        <f t="shared" si="0"/>
        <v>50</v>
      </c>
      <c r="F5" s="5">
        <v>19</v>
      </c>
      <c r="G5" s="5">
        <v>11</v>
      </c>
      <c r="H5" s="5">
        <v>20</v>
      </c>
      <c r="I5" s="25">
        <v>69</v>
      </c>
      <c r="J5" s="5">
        <v>85</v>
      </c>
      <c r="K5" s="37">
        <f t="shared" si="1"/>
        <v>0.38</v>
      </c>
      <c r="L5" s="38">
        <f t="shared" si="2"/>
        <v>0.22</v>
      </c>
      <c r="M5" s="38">
        <f t="shared" si="3"/>
        <v>0.4</v>
      </c>
      <c r="N5" s="39">
        <f t="shared" si="4"/>
        <v>1.38</v>
      </c>
      <c r="O5" s="39">
        <f t="shared" si="5"/>
        <v>1.7</v>
      </c>
    </row>
    <row r="6" spans="1:16" ht="18.75" x14ac:dyDescent="0.3">
      <c r="A6" s="114" t="s">
        <v>4</v>
      </c>
      <c r="B6" s="115"/>
      <c r="C6" s="115"/>
      <c r="D6" s="115"/>
      <c r="E6" s="6">
        <f t="shared" si="0"/>
        <v>46</v>
      </c>
      <c r="F6" s="6">
        <v>21</v>
      </c>
      <c r="G6" s="6">
        <v>8</v>
      </c>
      <c r="H6" s="6">
        <v>17</v>
      </c>
      <c r="I6" s="40">
        <v>79</v>
      </c>
      <c r="J6" s="6">
        <v>64</v>
      </c>
      <c r="K6" s="41">
        <f t="shared" si="1"/>
        <v>0.45652173913043476</v>
      </c>
      <c r="L6" s="42">
        <f t="shared" si="2"/>
        <v>0.17391304347826086</v>
      </c>
      <c r="M6" s="42">
        <f t="shared" si="3"/>
        <v>0.36956521739130432</v>
      </c>
      <c r="N6" s="43">
        <f t="shared" si="4"/>
        <v>1.7173913043478262</v>
      </c>
      <c r="O6" s="43">
        <f t="shared" si="5"/>
        <v>1.3913043478260869</v>
      </c>
    </row>
    <row r="7" spans="1:16" ht="18.75" x14ac:dyDescent="0.3">
      <c r="A7" s="116" t="s">
        <v>5</v>
      </c>
      <c r="B7" s="117"/>
      <c r="C7" s="117"/>
      <c r="D7" s="117"/>
      <c r="E7" s="19">
        <f t="shared" si="0"/>
        <v>48</v>
      </c>
      <c r="F7" s="19">
        <v>15</v>
      </c>
      <c r="G7" s="19">
        <v>10</v>
      </c>
      <c r="H7" s="19">
        <v>23</v>
      </c>
      <c r="I7" s="26">
        <v>59</v>
      </c>
      <c r="J7" s="19">
        <v>71</v>
      </c>
      <c r="K7" s="44">
        <f t="shared" si="1"/>
        <v>0.3125</v>
      </c>
      <c r="L7" s="45">
        <f t="shared" si="2"/>
        <v>0.20833333333333334</v>
      </c>
      <c r="M7" s="45">
        <f t="shared" si="3"/>
        <v>0.47916666666666669</v>
      </c>
      <c r="N7" s="46">
        <f t="shared" si="4"/>
        <v>1.2291666666666667</v>
      </c>
      <c r="O7" s="46">
        <f t="shared" si="5"/>
        <v>1.4791666666666667</v>
      </c>
    </row>
    <row r="8" spans="1:16" ht="18.75" x14ac:dyDescent="0.3">
      <c r="A8" s="118" t="s">
        <v>32</v>
      </c>
      <c r="B8" s="119"/>
      <c r="C8" s="119"/>
      <c r="D8" s="119"/>
      <c r="E8" s="20">
        <f t="shared" si="0"/>
        <v>49</v>
      </c>
      <c r="F8" s="20">
        <v>15</v>
      </c>
      <c r="G8" s="20">
        <v>13</v>
      </c>
      <c r="H8" s="20">
        <v>21</v>
      </c>
      <c r="I8" s="27">
        <v>62</v>
      </c>
      <c r="J8" s="20">
        <v>72</v>
      </c>
      <c r="K8" s="47">
        <f t="shared" si="1"/>
        <v>0.30612244897959184</v>
      </c>
      <c r="L8" s="48">
        <f t="shared" si="2"/>
        <v>0.26530612244897961</v>
      </c>
      <c r="M8" s="48">
        <f t="shared" si="3"/>
        <v>0.42857142857142855</v>
      </c>
      <c r="N8" s="49">
        <f t="shared" si="4"/>
        <v>1.2653061224489797</v>
      </c>
      <c r="O8" s="49">
        <f t="shared" si="5"/>
        <v>1.4693877551020409</v>
      </c>
    </row>
    <row r="9" spans="1:16" ht="18.75" x14ac:dyDescent="0.3">
      <c r="A9" s="72" t="s">
        <v>34</v>
      </c>
      <c r="B9" s="73"/>
      <c r="C9" s="73"/>
      <c r="D9" s="73"/>
      <c r="E9" s="74">
        <f t="shared" si="0"/>
        <v>4</v>
      </c>
      <c r="F9" s="74">
        <v>2</v>
      </c>
      <c r="G9" s="74">
        <v>0</v>
      </c>
      <c r="H9" s="74">
        <v>2</v>
      </c>
      <c r="I9" s="75">
        <v>11</v>
      </c>
      <c r="J9" s="74">
        <v>5</v>
      </c>
      <c r="K9" s="76">
        <f t="shared" si="1"/>
        <v>0.5</v>
      </c>
      <c r="L9" s="77">
        <f t="shared" si="2"/>
        <v>0</v>
      </c>
      <c r="M9" s="77">
        <f t="shared" si="3"/>
        <v>0.5</v>
      </c>
      <c r="N9" s="78">
        <f t="shared" si="4"/>
        <v>2.75</v>
      </c>
      <c r="O9" s="78">
        <f t="shared" si="5"/>
        <v>1.25</v>
      </c>
    </row>
    <row r="10" spans="1:16" ht="18.75" x14ac:dyDescent="0.3">
      <c r="A10" s="79" t="s">
        <v>35</v>
      </c>
      <c r="B10" s="80"/>
      <c r="C10" s="80"/>
      <c r="D10" s="80"/>
      <c r="E10" s="81">
        <f t="shared" si="0"/>
        <v>4</v>
      </c>
      <c r="F10" s="81">
        <v>0</v>
      </c>
      <c r="G10" s="81">
        <v>1</v>
      </c>
      <c r="H10" s="81">
        <v>3</v>
      </c>
      <c r="I10" s="82">
        <v>11</v>
      </c>
      <c r="J10" s="81">
        <v>8</v>
      </c>
      <c r="K10" s="83">
        <f t="shared" si="1"/>
        <v>0</v>
      </c>
      <c r="L10" s="84">
        <f t="shared" si="2"/>
        <v>0.25</v>
      </c>
      <c r="M10" s="84">
        <f t="shared" si="3"/>
        <v>0.75</v>
      </c>
      <c r="N10" s="85">
        <f t="shared" si="4"/>
        <v>2.75</v>
      </c>
      <c r="O10" s="85">
        <f t="shared" si="5"/>
        <v>2</v>
      </c>
    </row>
    <row r="11" spans="1:16" ht="18.75" x14ac:dyDescent="0.3">
      <c r="A11" s="120" t="s">
        <v>6</v>
      </c>
      <c r="B11" s="121"/>
      <c r="C11" s="121"/>
      <c r="D11" s="121"/>
      <c r="E11" s="7">
        <f t="shared" si="0"/>
        <v>54</v>
      </c>
      <c r="F11" s="7">
        <v>15</v>
      </c>
      <c r="G11" s="7">
        <v>18</v>
      </c>
      <c r="H11" s="7">
        <v>21</v>
      </c>
      <c r="I11" s="50">
        <v>78</v>
      </c>
      <c r="J11" s="7">
        <v>90</v>
      </c>
      <c r="K11" s="51">
        <f t="shared" si="1"/>
        <v>0.27777777777777779</v>
      </c>
      <c r="L11" s="52">
        <f t="shared" si="2"/>
        <v>0.33333333333333331</v>
      </c>
      <c r="M11" s="52">
        <f t="shared" si="3"/>
        <v>0.3888888888888889</v>
      </c>
      <c r="N11" s="53">
        <f t="shared" si="4"/>
        <v>1.4444444444444444</v>
      </c>
      <c r="O11" s="53">
        <f t="shared" si="5"/>
        <v>1.6666666666666667</v>
      </c>
    </row>
    <row r="12" spans="1:16" ht="18.75" x14ac:dyDescent="0.3">
      <c r="A12" s="122" t="s">
        <v>7</v>
      </c>
      <c r="B12" s="123"/>
      <c r="C12" s="123"/>
      <c r="D12" s="123"/>
      <c r="E12" s="54">
        <f t="shared" si="0"/>
        <v>46</v>
      </c>
      <c r="F12" s="54">
        <v>14</v>
      </c>
      <c r="G12" s="54">
        <v>9</v>
      </c>
      <c r="H12" s="54">
        <v>23</v>
      </c>
      <c r="I12" s="55">
        <v>61</v>
      </c>
      <c r="J12" s="54">
        <v>70</v>
      </c>
      <c r="K12" s="56">
        <f t="shared" si="1"/>
        <v>0.30434782608695654</v>
      </c>
      <c r="L12" s="57">
        <f t="shared" si="2"/>
        <v>0.19565217391304349</v>
      </c>
      <c r="M12" s="57">
        <f t="shared" si="3"/>
        <v>0.5</v>
      </c>
      <c r="N12" s="58">
        <f t="shared" si="4"/>
        <v>1.326086956521739</v>
      </c>
      <c r="O12" s="58">
        <f t="shared" si="5"/>
        <v>1.5217391304347827</v>
      </c>
    </row>
    <row r="13" spans="1:16" ht="19.5" thickBot="1" x14ac:dyDescent="0.35">
      <c r="A13" s="124" t="s">
        <v>8</v>
      </c>
      <c r="B13" s="125"/>
      <c r="C13" s="125"/>
      <c r="D13" s="125"/>
      <c r="E13" s="59">
        <f t="shared" si="0"/>
        <v>54</v>
      </c>
      <c r="F13" s="59">
        <v>19</v>
      </c>
      <c r="G13" s="59">
        <v>12</v>
      </c>
      <c r="H13" s="59">
        <v>23</v>
      </c>
      <c r="I13" s="60">
        <v>84</v>
      </c>
      <c r="J13" s="59">
        <v>89</v>
      </c>
      <c r="K13" s="61">
        <f t="shared" si="1"/>
        <v>0.35185185185185186</v>
      </c>
      <c r="L13" s="62">
        <f t="shared" si="2"/>
        <v>0.22222222222222221</v>
      </c>
      <c r="M13" s="62">
        <f t="shared" si="3"/>
        <v>0.42592592592592593</v>
      </c>
      <c r="N13" s="63">
        <f t="shared" si="4"/>
        <v>1.5555555555555556</v>
      </c>
      <c r="O13" s="63">
        <f t="shared" si="5"/>
        <v>1.6481481481481481</v>
      </c>
    </row>
    <row r="14" spans="1:16" ht="19.5" thickBot="1" x14ac:dyDescent="0.35">
      <c r="A14" s="126" t="s">
        <v>15</v>
      </c>
      <c r="B14" s="127"/>
      <c r="C14" s="127"/>
      <c r="D14" s="127"/>
      <c r="E14" s="8">
        <f t="shared" ref="E14:J14" si="6">SUM(E3:E13)</f>
        <v>462</v>
      </c>
      <c r="F14" s="8">
        <f t="shared" si="6"/>
        <v>153</v>
      </c>
      <c r="G14" s="8">
        <f t="shared" si="6"/>
        <v>108</v>
      </c>
      <c r="H14" s="8">
        <f t="shared" si="6"/>
        <v>201</v>
      </c>
      <c r="I14" s="12">
        <f t="shared" si="6"/>
        <v>632</v>
      </c>
      <c r="J14" s="8">
        <f t="shared" si="6"/>
        <v>721</v>
      </c>
      <c r="K14" s="21"/>
      <c r="L14" s="21"/>
      <c r="M14" s="21"/>
      <c r="N14" s="21"/>
      <c r="O14" s="21"/>
      <c r="P14" s="21"/>
    </row>
    <row r="15" spans="1:16" ht="15.75" thickBot="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22"/>
      <c r="K15" s="21"/>
      <c r="L15" s="21"/>
      <c r="M15" s="21"/>
      <c r="N15" s="21"/>
      <c r="O15" s="21"/>
      <c r="P15" s="21"/>
    </row>
    <row r="16" spans="1:16" x14ac:dyDescent="0.25">
      <c r="A16" s="102" t="s">
        <v>18</v>
      </c>
      <c r="B16" s="103"/>
      <c r="C16" s="103"/>
      <c r="D16" s="103"/>
      <c r="E16" s="15"/>
      <c r="F16" s="16" t="s">
        <v>21</v>
      </c>
      <c r="G16" s="16" t="s">
        <v>20</v>
      </c>
      <c r="H16" s="16" t="s">
        <v>19</v>
      </c>
      <c r="I16" s="18" t="s">
        <v>22</v>
      </c>
      <c r="J16" s="16" t="s">
        <v>24</v>
      </c>
      <c r="K16" s="21"/>
      <c r="L16" s="21"/>
      <c r="M16" s="21"/>
      <c r="N16" s="21"/>
      <c r="O16" s="21"/>
      <c r="P16" s="21"/>
    </row>
    <row r="17" spans="1:16" ht="15.75" thickBot="1" x14ac:dyDescent="0.3">
      <c r="A17" s="104"/>
      <c r="B17" s="105"/>
      <c r="C17" s="105"/>
      <c r="D17" s="105"/>
      <c r="E17" s="17"/>
      <c r="F17" s="30">
        <f>(F14/E14)</f>
        <v>0.33116883116883117</v>
      </c>
      <c r="G17" s="30">
        <f>(G14/E14)</f>
        <v>0.23376623376623376</v>
      </c>
      <c r="H17" s="30">
        <f>(H14/E14)</f>
        <v>0.43506493506493504</v>
      </c>
      <c r="I17" s="31">
        <f>(I14/E14)</f>
        <v>1.3679653679653681</v>
      </c>
      <c r="J17" s="32">
        <f>(J14/E14)</f>
        <v>1.5606060606060606</v>
      </c>
      <c r="K17" s="21"/>
      <c r="L17" s="21"/>
      <c r="M17" s="21"/>
      <c r="N17" s="21"/>
      <c r="O17" s="21"/>
      <c r="P17" s="21"/>
    </row>
    <row r="21" spans="1:16" x14ac:dyDescent="0.25">
      <c r="F21" s="71"/>
    </row>
  </sheetData>
  <mergeCells count="12">
    <mergeCell ref="A16:D17"/>
    <mergeCell ref="A1:D1"/>
    <mergeCell ref="A3:D3"/>
    <mergeCell ref="A4:D4"/>
    <mergeCell ref="A5:D5"/>
    <mergeCell ref="A6:D6"/>
    <mergeCell ref="A7:D7"/>
    <mergeCell ref="A8:D8"/>
    <mergeCell ref="A11:D11"/>
    <mergeCell ref="A12:D12"/>
    <mergeCell ref="A13:D13"/>
    <mergeCell ref="A14:D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J11" sqref="J11"/>
    </sheetView>
  </sheetViews>
  <sheetFormatPr defaultRowHeight="15" x14ac:dyDescent="0.25"/>
  <sheetData>
    <row r="1" spans="1:16" ht="27" customHeight="1" thickBot="1" x14ac:dyDescent="0.4">
      <c r="A1" s="106" t="s">
        <v>28</v>
      </c>
      <c r="B1" s="107"/>
      <c r="C1" s="107"/>
      <c r="D1" s="107"/>
      <c r="E1" s="1" t="s">
        <v>9</v>
      </c>
      <c r="F1" s="1" t="s">
        <v>10</v>
      </c>
      <c r="G1" s="1" t="s">
        <v>14</v>
      </c>
      <c r="H1" s="1" t="s">
        <v>11</v>
      </c>
      <c r="I1" s="68" t="s">
        <v>12</v>
      </c>
      <c r="J1" s="1" t="s">
        <v>13</v>
      </c>
      <c r="K1" s="69" t="s">
        <v>21</v>
      </c>
      <c r="L1" s="70" t="s">
        <v>20</v>
      </c>
      <c r="M1" s="1" t="s">
        <v>19</v>
      </c>
      <c r="N1" s="70" t="s">
        <v>22</v>
      </c>
      <c r="O1" s="70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1" si="0">SUM(F3:H3)</f>
        <v>58</v>
      </c>
      <c r="F3" s="3">
        <v>18</v>
      </c>
      <c r="G3" s="3">
        <v>13</v>
      </c>
      <c r="H3" s="3">
        <v>27</v>
      </c>
      <c r="I3" s="23">
        <v>76</v>
      </c>
      <c r="J3" s="3">
        <v>109</v>
      </c>
      <c r="K3" s="28">
        <f t="shared" ref="K3:K11" si="1">(F3/E3)</f>
        <v>0.31034482758620691</v>
      </c>
      <c r="L3" s="29">
        <f t="shared" ref="L3:L11" si="2">(G3/E3)</f>
        <v>0.22413793103448276</v>
      </c>
      <c r="M3" s="29">
        <f t="shared" ref="M3:M11" si="3">(H3/E3)</f>
        <v>0.46551724137931033</v>
      </c>
      <c r="N3" s="33">
        <f t="shared" ref="N3:N11" si="4">(I3/E3)</f>
        <v>1.3103448275862069</v>
      </c>
      <c r="O3" s="33">
        <f t="shared" ref="O3:O11" si="5">(J3/E3)</f>
        <v>1.8793103448275863</v>
      </c>
    </row>
    <row r="4" spans="1:16" ht="18.75" x14ac:dyDescent="0.3">
      <c r="A4" s="110" t="s">
        <v>2</v>
      </c>
      <c r="B4" s="111"/>
      <c r="C4" s="111"/>
      <c r="D4" s="111"/>
      <c r="E4" s="4">
        <f t="shared" si="0"/>
        <v>56</v>
      </c>
      <c r="F4" s="4">
        <v>23</v>
      </c>
      <c r="G4" s="4">
        <v>14</v>
      </c>
      <c r="H4" s="4">
        <v>19</v>
      </c>
      <c r="I4" s="24">
        <v>100</v>
      </c>
      <c r="J4" s="4">
        <v>79</v>
      </c>
      <c r="K4" s="34">
        <f t="shared" si="1"/>
        <v>0.4107142857142857</v>
      </c>
      <c r="L4" s="35">
        <f t="shared" si="2"/>
        <v>0.25</v>
      </c>
      <c r="M4" s="35">
        <f t="shared" si="3"/>
        <v>0.3392857142857143</v>
      </c>
      <c r="N4" s="36">
        <f t="shared" si="4"/>
        <v>1.7857142857142858</v>
      </c>
      <c r="O4" s="36">
        <f t="shared" si="5"/>
        <v>1.4107142857142858</v>
      </c>
    </row>
    <row r="5" spans="1:16" ht="18.75" x14ac:dyDescent="0.3">
      <c r="A5" s="112" t="s">
        <v>3</v>
      </c>
      <c r="B5" s="113"/>
      <c r="C5" s="113"/>
      <c r="D5" s="113"/>
      <c r="E5" s="5">
        <f t="shared" si="0"/>
        <v>53</v>
      </c>
      <c r="F5" s="5">
        <v>23</v>
      </c>
      <c r="G5" s="5">
        <v>11</v>
      </c>
      <c r="H5" s="5">
        <v>19</v>
      </c>
      <c r="I5" s="25">
        <v>80</v>
      </c>
      <c r="J5" s="5">
        <v>79</v>
      </c>
      <c r="K5" s="37">
        <f t="shared" si="1"/>
        <v>0.43396226415094341</v>
      </c>
      <c r="L5" s="38">
        <f t="shared" si="2"/>
        <v>0.20754716981132076</v>
      </c>
      <c r="M5" s="38">
        <f t="shared" si="3"/>
        <v>0.35849056603773582</v>
      </c>
      <c r="N5" s="39">
        <f t="shared" si="4"/>
        <v>1.5094339622641511</v>
      </c>
      <c r="O5" s="39">
        <f t="shared" si="5"/>
        <v>1.4905660377358489</v>
      </c>
    </row>
    <row r="6" spans="1:16" ht="18.75" x14ac:dyDescent="0.3">
      <c r="A6" s="114" t="s">
        <v>17</v>
      </c>
      <c r="B6" s="115"/>
      <c r="C6" s="115"/>
      <c r="D6" s="115"/>
      <c r="E6" s="6">
        <f t="shared" si="0"/>
        <v>46</v>
      </c>
      <c r="F6" s="6">
        <v>17</v>
      </c>
      <c r="G6" s="6">
        <v>8</v>
      </c>
      <c r="H6" s="6">
        <v>21</v>
      </c>
      <c r="I6" s="40">
        <v>64</v>
      </c>
      <c r="J6" s="6">
        <v>79</v>
      </c>
      <c r="K6" s="41">
        <f t="shared" si="1"/>
        <v>0.36956521739130432</v>
      </c>
      <c r="L6" s="42">
        <f t="shared" si="2"/>
        <v>0.17391304347826086</v>
      </c>
      <c r="M6" s="42">
        <f t="shared" si="3"/>
        <v>0.45652173913043476</v>
      </c>
      <c r="N6" s="43">
        <f t="shared" si="4"/>
        <v>1.3913043478260869</v>
      </c>
      <c r="O6" s="43">
        <f t="shared" si="5"/>
        <v>1.7173913043478262</v>
      </c>
    </row>
    <row r="7" spans="1:16" ht="18.75" x14ac:dyDescent="0.3">
      <c r="A7" s="116" t="s">
        <v>5</v>
      </c>
      <c r="B7" s="117"/>
      <c r="C7" s="117"/>
      <c r="D7" s="117"/>
      <c r="E7" s="19">
        <f t="shared" si="0"/>
        <v>57</v>
      </c>
      <c r="F7" s="19">
        <v>22</v>
      </c>
      <c r="G7" s="19">
        <v>9</v>
      </c>
      <c r="H7" s="19">
        <v>26</v>
      </c>
      <c r="I7" s="26">
        <v>93</v>
      </c>
      <c r="J7" s="19">
        <v>98</v>
      </c>
      <c r="K7" s="44">
        <f t="shared" si="1"/>
        <v>0.38596491228070173</v>
      </c>
      <c r="L7" s="45">
        <f t="shared" si="2"/>
        <v>0.15789473684210525</v>
      </c>
      <c r="M7" s="45">
        <f t="shared" si="3"/>
        <v>0.45614035087719296</v>
      </c>
      <c r="N7" s="46">
        <f t="shared" si="4"/>
        <v>1.631578947368421</v>
      </c>
      <c r="O7" s="46">
        <f t="shared" si="5"/>
        <v>1.7192982456140351</v>
      </c>
    </row>
    <row r="8" spans="1:16" ht="18.75" x14ac:dyDescent="0.3">
      <c r="A8" s="118" t="s">
        <v>32</v>
      </c>
      <c r="B8" s="119"/>
      <c r="C8" s="119"/>
      <c r="D8" s="119"/>
      <c r="E8" s="20">
        <f t="shared" si="0"/>
        <v>49</v>
      </c>
      <c r="F8" s="20">
        <v>19</v>
      </c>
      <c r="G8" s="20">
        <v>8</v>
      </c>
      <c r="H8" s="20">
        <v>22</v>
      </c>
      <c r="I8" s="27">
        <v>72</v>
      </c>
      <c r="J8" s="20">
        <v>80</v>
      </c>
      <c r="K8" s="47">
        <f t="shared" si="1"/>
        <v>0.38775510204081631</v>
      </c>
      <c r="L8" s="48">
        <f t="shared" si="2"/>
        <v>0.16326530612244897</v>
      </c>
      <c r="M8" s="48">
        <f t="shared" si="3"/>
        <v>0.44897959183673469</v>
      </c>
      <c r="N8" s="49">
        <f t="shared" si="4"/>
        <v>1.4693877551020409</v>
      </c>
      <c r="O8" s="49">
        <f t="shared" si="5"/>
        <v>1.6326530612244898</v>
      </c>
    </row>
    <row r="9" spans="1:16" ht="18.75" x14ac:dyDescent="0.3">
      <c r="A9" s="120" t="s">
        <v>6</v>
      </c>
      <c r="B9" s="121"/>
      <c r="C9" s="121"/>
      <c r="D9" s="121"/>
      <c r="E9" s="7">
        <f t="shared" si="0"/>
        <v>55</v>
      </c>
      <c r="F9" s="7">
        <v>17</v>
      </c>
      <c r="G9" s="7">
        <v>12</v>
      </c>
      <c r="H9" s="7">
        <v>26</v>
      </c>
      <c r="I9" s="50">
        <v>58</v>
      </c>
      <c r="J9" s="7">
        <v>93</v>
      </c>
      <c r="K9" s="51">
        <f t="shared" si="1"/>
        <v>0.30909090909090908</v>
      </c>
      <c r="L9" s="52">
        <f t="shared" si="2"/>
        <v>0.21818181818181817</v>
      </c>
      <c r="M9" s="52">
        <f t="shared" si="3"/>
        <v>0.47272727272727272</v>
      </c>
      <c r="N9" s="53">
        <f t="shared" si="4"/>
        <v>1.0545454545454545</v>
      </c>
      <c r="O9" s="53">
        <f t="shared" si="5"/>
        <v>1.6909090909090909</v>
      </c>
    </row>
    <row r="10" spans="1:16" ht="18.75" x14ac:dyDescent="0.3">
      <c r="A10" s="122" t="s">
        <v>7</v>
      </c>
      <c r="B10" s="123"/>
      <c r="C10" s="123"/>
      <c r="D10" s="123"/>
      <c r="E10" s="54">
        <f t="shared" si="0"/>
        <v>55</v>
      </c>
      <c r="F10" s="54">
        <v>19</v>
      </c>
      <c r="G10" s="54">
        <v>13</v>
      </c>
      <c r="H10" s="54">
        <v>23</v>
      </c>
      <c r="I10" s="55">
        <v>67</v>
      </c>
      <c r="J10" s="54">
        <v>72</v>
      </c>
      <c r="K10" s="56">
        <f t="shared" si="1"/>
        <v>0.34545454545454546</v>
      </c>
      <c r="L10" s="57">
        <f t="shared" si="2"/>
        <v>0.23636363636363636</v>
      </c>
      <c r="M10" s="57">
        <f t="shared" si="3"/>
        <v>0.41818181818181815</v>
      </c>
      <c r="N10" s="58">
        <f t="shared" si="4"/>
        <v>1.2181818181818183</v>
      </c>
      <c r="O10" s="58">
        <f t="shared" si="5"/>
        <v>1.3090909090909091</v>
      </c>
    </row>
    <row r="11" spans="1:16" ht="19.5" thickBot="1" x14ac:dyDescent="0.35">
      <c r="A11" s="124" t="s">
        <v>8</v>
      </c>
      <c r="B11" s="125"/>
      <c r="C11" s="125"/>
      <c r="D11" s="125"/>
      <c r="E11" s="59">
        <f t="shared" si="0"/>
        <v>63</v>
      </c>
      <c r="F11" s="59">
        <v>15</v>
      </c>
      <c r="G11" s="59">
        <v>18</v>
      </c>
      <c r="H11" s="59">
        <v>30</v>
      </c>
      <c r="I11" s="60">
        <v>91</v>
      </c>
      <c r="J11" s="59">
        <v>134</v>
      </c>
      <c r="K11" s="61">
        <f t="shared" si="1"/>
        <v>0.23809523809523808</v>
      </c>
      <c r="L11" s="62">
        <f t="shared" si="2"/>
        <v>0.2857142857142857</v>
      </c>
      <c r="M11" s="62">
        <f t="shared" si="3"/>
        <v>0.47619047619047616</v>
      </c>
      <c r="N11" s="63">
        <f t="shared" si="4"/>
        <v>1.4444444444444444</v>
      </c>
      <c r="O11" s="63">
        <f t="shared" si="5"/>
        <v>2.126984126984127</v>
      </c>
    </row>
    <row r="12" spans="1:16" ht="19.5" thickBot="1" x14ac:dyDescent="0.35">
      <c r="A12" s="126" t="s">
        <v>15</v>
      </c>
      <c r="B12" s="127"/>
      <c r="C12" s="127"/>
      <c r="D12" s="127"/>
      <c r="E12" s="8">
        <f t="shared" ref="E12:J12" si="6">SUM(E3:E11)</f>
        <v>492</v>
      </c>
      <c r="F12" s="8">
        <f t="shared" si="6"/>
        <v>173</v>
      </c>
      <c r="G12" s="8">
        <f t="shared" si="6"/>
        <v>106</v>
      </c>
      <c r="H12" s="8">
        <f t="shared" si="6"/>
        <v>213</v>
      </c>
      <c r="I12" s="12">
        <f t="shared" si="6"/>
        <v>701</v>
      </c>
      <c r="J12" s="8">
        <f t="shared" si="6"/>
        <v>823</v>
      </c>
      <c r="K12" s="21"/>
      <c r="L12" s="21"/>
      <c r="M12" s="21"/>
      <c r="N12" s="21"/>
      <c r="O12" s="21"/>
      <c r="P12" s="21"/>
    </row>
    <row r="13" spans="1:16" ht="15.75" thickBot="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22"/>
      <c r="K13" s="21"/>
      <c r="L13" s="21"/>
      <c r="M13" s="21"/>
      <c r="N13" s="21"/>
      <c r="O13" s="21"/>
      <c r="P13" s="21"/>
    </row>
    <row r="14" spans="1:16" x14ac:dyDescent="0.25">
      <c r="A14" s="102" t="s">
        <v>18</v>
      </c>
      <c r="B14" s="103"/>
      <c r="C14" s="103"/>
      <c r="D14" s="103"/>
      <c r="E14" s="15"/>
      <c r="F14" s="16" t="s">
        <v>21</v>
      </c>
      <c r="G14" s="16" t="s">
        <v>20</v>
      </c>
      <c r="H14" s="16" t="s">
        <v>19</v>
      </c>
      <c r="I14" s="18" t="s">
        <v>22</v>
      </c>
      <c r="J14" s="16" t="s">
        <v>24</v>
      </c>
      <c r="K14" s="21"/>
      <c r="L14" s="21"/>
      <c r="M14" s="21"/>
      <c r="N14" s="21"/>
      <c r="O14" s="21"/>
      <c r="P14" s="21"/>
    </row>
    <row r="15" spans="1:16" ht="15.75" thickBot="1" x14ac:dyDescent="0.3">
      <c r="A15" s="104"/>
      <c r="B15" s="105"/>
      <c r="C15" s="105"/>
      <c r="D15" s="105"/>
      <c r="E15" s="17"/>
      <c r="F15" s="30">
        <f>(F12/E12)</f>
        <v>0.3516260162601626</v>
      </c>
      <c r="G15" s="30">
        <f>(G12/E12)</f>
        <v>0.21544715447154472</v>
      </c>
      <c r="H15" s="30">
        <f>(H12/E12)</f>
        <v>0.43292682926829268</v>
      </c>
      <c r="I15" s="31">
        <f>(I12/E12)</f>
        <v>1.4247967479674797</v>
      </c>
      <c r="J15" s="32">
        <f>(J12/E12)</f>
        <v>1.6727642276422765</v>
      </c>
      <c r="K15" s="21"/>
      <c r="L15" s="21"/>
      <c r="M15" s="21"/>
      <c r="N15" s="21"/>
      <c r="O15" s="21"/>
      <c r="P15" s="21"/>
    </row>
  </sheetData>
  <mergeCells count="12">
    <mergeCell ref="A14:D15"/>
    <mergeCell ref="A1:D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G10" sqref="G10"/>
    </sheetView>
  </sheetViews>
  <sheetFormatPr defaultRowHeight="15" x14ac:dyDescent="0.25"/>
  <sheetData>
    <row r="1" spans="1:16" ht="27" customHeight="1" thickBot="1" x14ac:dyDescent="0.4">
      <c r="A1" s="106" t="s">
        <v>31</v>
      </c>
      <c r="B1" s="107"/>
      <c r="C1" s="107"/>
      <c r="D1" s="107"/>
      <c r="E1" s="64" t="s">
        <v>9</v>
      </c>
      <c r="F1" s="64" t="s">
        <v>10</v>
      </c>
      <c r="G1" s="64" t="s">
        <v>14</v>
      </c>
      <c r="H1" s="64" t="s">
        <v>11</v>
      </c>
      <c r="I1" s="65" t="s">
        <v>12</v>
      </c>
      <c r="J1" s="64" t="s">
        <v>13</v>
      </c>
      <c r="K1" s="66" t="s">
        <v>21</v>
      </c>
      <c r="L1" s="67" t="s">
        <v>20</v>
      </c>
      <c r="M1" s="64" t="s">
        <v>19</v>
      </c>
      <c r="N1" s="67" t="s">
        <v>22</v>
      </c>
      <c r="O1" s="67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4" si="0">SUM(F3:H3)</f>
        <v>69</v>
      </c>
      <c r="F3" s="3">
        <v>27</v>
      </c>
      <c r="G3" s="3">
        <v>15</v>
      </c>
      <c r="H3" s="3">
        <v>27</v>
      </c>
      <c r="I3" s="23">
        <v>96</v>
      </c>
      <c r="J3" s="3">
        <v>122</v>
      </c>
      <c r="K3" s="28">
        <f t="shared" ref="K3:K14" si="1">(F3/E3)</f>
        <v>0.39130434782608697</v>
      </c>
      <c r="L3" s="29">
        <f t="shared" ref="L3:L14" si="2">(G3/E3)</f>
        <v>0.21739130434782608</v>
      </c>
      <c r="M3" s="29">
        <f t="shared" ref="M3:M14" si="3">(H3/E3)</f>
        <v>0.39130434782608697</v>
      </c>
      <c r="N3" s="33">
        <f t="shared" ref="N3:N14" si="4">(I3/E3)</f>
        <v>1.3913043478260869</v>
      </c>
      <c r="O3" s="33">
        <f t="shared" ref="O3:O14" si="5">(J3/E3)</f>
        <v>1.7681159420289856</v>
      </c>
    </row>
    <row r="4" spans="1:16" ht="18.75" x14ac:dyDescent="0.3">
      <c r="A4" s="110" t="s">
        <v>2</v>
      </c>
      <c r="B4" s="111"/>
      <c r="C4" s="111"/>
      <c r="D4" s="111"/>
      <c r="E4" s="4">
        <f t="shared" si="0"/>
        <v>62</v>
      </c>
      <c r="F4" s="4">
        <v>24</v>
      </c>
      <c r="G4" s="4">
        <v>12</v>
      </c>
      <c r="H4" s="4">
        <v>26</v>
      </c>
      <c r="I4" s="24">
        <v>101</v>
      </c>
      <c r="J4" s="4">
        <v>96</v>
      </c>
      <c r="K4" s="34">
        <f t="shared" si="1"/>
        <v>0.38709677419354838</v>
      </c>
      <c r="L4" s="35">
        <f t="shared" si="2"/>
        <v>0.19354838709677419</v>
      </c>
      <c r="M4" s="35">
        <f t="shared" si="3"/>
        <v>0.41935483870967744</v>
      </c>
      <c r="N4" s="36">
        <f t="shared" si="4"/>
        <v>1.6290322580645162</v>
      </c>
      <c r="O4" s="36">
        <f t="shared" si="5"/>
        <v>1.5483870967741935</v>
      </c>
    </row>
    <row r="5" spans="1:16" ht="18.75" x14ac:dyDescent="0.3">
      <c r="A5" s="112" t="s">
        <v>3</v>
      </c>
      <c r="B5" s="113"/>
      <c r="C5" s="113"/>
      <c r="D5" s="113"/>
      <c r="E5" s="5">
        <f t="shared" si="0"/>
        <v>66</v>
      </c>
      <c r="F5" s="5">
        <v>29</v>
      </c>
      <c r="G5" s="5">
        <v>9</v>
      </c>
      <c r="H5" s="5">
        <v>28</v>
      </c>
      <c r="I5" s="25">
        <v>110</v>
      </c>
      <c r="J5" s="5">
        <v>110</v>
      </c>
      <c r="K5" s="37">
        <f t="shared" si="1"/>
        <v>0.43939393939393939</v>
      </c>
      <c r="L5" s="38">
        <f t="shared" si="2"/>
        <v>0.13636363636363635</v>
      </c>
      <c r="M5" s="38">
        <f t="shared" si="3"/>
        <v>0.42424242424242425</v>
      </c>
      <c r="N5" s="39">
        <f t="shared" si="4"/>
        <v>1.6666666666666667</v>
      </c>
      <c r="O5" s="39">
        <f t="shared" si="5"/>
        <v>1.6666666666666667</v>
      </c>
    </row>
    <row r="6" spans="1:16" ht="18.75" x14ac:dyDescent="0.3">
      <c r="A6" s="114" t="s">
        <v>4</v>
      </c>
      <c r="B6" s="115"/>
      <c r="C6" s="115"/>
      <c r="D6" s="115"/>
      <c r="E6" s="6">
        <f t="shared" si="0"/>
        <v>57</v>
      </c>
      <c r="F6" s="6">
        <v>26</v>
      </c>
      <c r="G6" s="6">
        <v>9</v>
      </c>
      <c r="H6" s="6">
        <v>22</v>
      </c>
      <c r="I6" s="40">
        <v>94</v>
      </c>
      <c r="J6" s="6">
        <v>97</v>
      </c>
      <c r="K6" s="41">
        <f t="shared" si="1"/>
        <v>0.45614035087719296</v>
      </c>
      <c r="L6" s="42">
        <f t="shared" si="2"/>
        <v>0.15789473684210525</v>
      </c>
      <c r="M6" s="42">
        <f t="shared" si="3"/>
        <v>0.38596491228070173</v>
      </c>
      <c r="N6" s="43">
        <f t="shared" si="4"/>
        <v>1.6491228070175439</v>
      </c>
      <c r="O6" s="43">
        <f t="shared" si="5"/>
        <v>1.7017543859649122</v>
      </c>
    </row>
    <row r="7" spans="1:16" ht="18.75" x14ac:dyDescent="0.3">
      <c r="A7" s="79" t="s">
        <v>34</v>
      </c>
      <c r="B7" s="80"/>
      <c r="C7" s="80"/>
      <c r="D7" s="80"/>
      <c r="E7" s="81">
        <f t="shared" si="0"/>
        <v>4</v>
      </c>
      <c r="F7" s="81">
        <v>3</v>
      </c>
      <c r="G7" s="81">
        <v>0</v>
      </c>
      <c r="H7" s="81">
        <v>1</v>
      </c>
      <c r="I7" s="82">
        <v>16</v>
      </c>
      <c r="J7" s="81">
        <v>3</v>
      </c>
      <c r="K7" s="83">
        <f t="shared" si="1"/>
        <v>0.75</v>
      </c>
      <c r="L7" s="84">
        <f t="shared" si="2"/>
        <v>0</v>
      </c>
      <c r="M7" s="84">
        <f t="shared" si="3"/>
        <v>0.25</v>
      </c>
      <c r="N7" s="85">
        <f t="shared" si="4"/>
        <v>4</v>
      </c>
      <c r="O7" s="85">
        <f t="shared" si="5"/>
        <v>0.75</v>
      </c>
    </row>
    <row r="8" spans="1:16" ht="18.75" x14ac:dyDescent="0.3">
      <c r="A8" s="72" t="s">
        <v>35</v>
      </c>
      <c r="B8" s="73"/>
      <c r="C8" s="73"/>
      <c r="D8" s="73"/>
      <c r="E8" s="74">
        <f t="shared" si="0"/>
        <v>8</v>
      </c>
      <c r="F8" s="74">
        <v>3</v>
      </c>
      <c r="G8" s="74">
        <v>5</v>
      </c>
      <c r="H8" s="74">
        <v>0</v>
      </c>
      <c r="I8" s="75">
        <v>16</v>
      </c>
      <c r="J8" s="74">
        <v>9</v>
      </c>
      <c r="K8" s="76">
        <f t="shared" si="1"/>
        <v>0.375</v>
      </c>
      <c r="L8" s="77">
        <f t="shared" si="2"/>
        <v>0.625</v>
      </c>
      <c r="M8" s="77">
        <f t="shared" si="3"/>
        <v>0</v>
      </c>
      <c r="N8" s="78">
        <f t="shared" si="4"/>
        <v>2</v>
      </c>
      <c r="O8" s="78">
        <f t="shared" si="5"/>
        <v>1.125</v>
      </c>
    </row>
    <row r="9" spans="1:16" ht="18.75" x14ac:dyDescent="0.3">
      <c r="A9" s="116" t="s">
        <v>17</v>
      </c>
      <c r="B9" s="117"/>
      <c r="C9" s="117"/>
      <c r="D9" s="117"/>
      <c r="E9" s="19">
        <f t="shared" si="0"/>
        <v>50</v>
      </c>
      <c r="F9" s="19">
        <v>23</v>
      </c>
      <c r="G9" s="19">
        <v>10</v>
      </c>
      <c r="H9" s="19">
        <v>17</v>
      </c>
      <c r="I9" s="26">
        <v>77</v>
      </c>
      <c r="J9" s="19">
        <v>61</v>
      </c>
      <c r="K9" s="44">
        <f t="shared" si="1"/>
        <v>0.46</v>
      </c>
      <c r="L9" s="45">
        <f t="shared" si="2"/>
        <v>0.2</v>
      </c>
      <c r="M9" s="45">
        <f t="shared" si="3"/>
        <v>0.34</v>
      </c>
      <c r="N9" s="46">
        <f t="shared" si="4"/>
        <v>1.54</v>
      </c>
      <c r="O9" s="46">
        <f t="shared" si="5"/>
        <v>1.22</v>
      </c>
    </row>
    <row r="10" spans="1:16" ht="18.75" x14ac:dyDescent="0.3">
      <c r="A10" s="93" t="s">
        <v>40</v>
      </c>
      <c r="B10" s="94"/>
      <c r="C10" s="94"/>
      <c r="D10" s="94"/>
      <c r="E10" s="88">
        <f t="shared" ref="E10" si="6">SUM(F10:H10)</f>
        <v>4</v>
      </c>
      <c r="F10" s="88">
        <v>2</v>
      </c>
      <c r="G10" s="88">
        <v>1</v>
      </c>
      <c r="H10" s="88">
        <v>1</v>
      </c>
      <c r="I10" s="89">
        <v>7</v>
      </c>
      <c r="J10" s="88">
        <v>4</v>
      </c>
      <c r="K10" s="90">
        <f t="shared" ref="K10" si="7">(F10/E10)</f>
        <v>0.5</v>
      </c>
      <c r="L10" s="91">
        <f t="shared" ref="L10" si="8">(G10/E10)</f>
        <v>0.25</v>
      </c>
      <c r="M10" s="91">
        <f t="shared" ref="M10" si="9">(H10/E10)</f>
        <v>0.25</v>
      </c>
      <c r="N10" s="92">
        <f t="shared" ref="N10" si="10">(I10/E10)</f>
        <v>1.75</v>
      </c>
      <c r="O10" s="92">
        <f t="shared" ref="O10" si="11">(J10/E10)</f>
        <v>1</v>
      </c>
    </row>
    <row r="11" spans="1:16" ht="18.75" x14ac:dyDescent="0.3">
      <c r="A11" s="118" t="s">
        <v>32</v>
      </c>
      <c r="B11" s="119"/>
      <c r="C11" s="119"/>
      <c r="D11" s="119"/>
      <c r="E11" s="20">
        <f t="shared" si="0"/>
        <v>57</v>
      </c>
      <c r="F11" s="20">
        <v>22</v>
      </c>
      <c r="G11" s="20">
        <v>7</v>
      </c>
      <c r="H11" s="20">
        <v>28</v>
      </c>
      <c r="I11" s="27">
        <v>76</v>
      </c>
      <c r="J11" s="20">
        <v>94</v>
      </c>
      <c r="K11" s="47">
        <f t="shared" si="1"/>
        <v>0.38596491228070173</v>
      </c>
      <c r="L11" s="48">
        <f t="shared" si="2"/>
        <v>0.12280701754385964</v>
      </c>
      <c r="M11" s="48">
        <f t="shared" si="3"/>
        <v>0.49122807017543857</v>
      </c>
      <c r="N11" s="49">
        <f t="shared" si="4"/>
        <v>1.3333333333333333</v>
      </c>
      <c r="O11" s="49">
        <f t="shared" si="5"/>
        <v>1.6491228070175439</v>
      </c>
    </row>
    <row r="12" spans="1:16" ht="18.75" x14ac:dyDescent="0.3">
      <c r="A12" s="120" t="s">
        <v>6</v>
      </c>
      <c r="B12" s="121"/>
      <c r="C12" s="121"/>
      <c r="D12" s="121"/>
      <c r="E12" s="7">
        <f t="shared" si="0"/>
        <v>66</v>
      </c>
      <c r="F12" s="7">
        <v>27</v>
      </c>
      <c r="G12" s="7">
        <v>14</v>
      </c>
      <c r="H12" s="7">
        <v>25</v>
      </c>
      <c r="I12" s="50">
        <v>100</v>
      </c>
      <c r="J12" s="7">
        <v>85</v>
      </c>
      <c r="K12" s="51">
        <f t="shared" si="1"/>
        <v>0.40909090909090912</v>
      </c>
      <c r="L12" s="52">
        <f t="shared" si="2"/>
        <v>0.21212121212121213</v>
      </c>
      <c r="M12" s="52">
        <f t="shared" si="3"/>
        <v>0.37878787878787878</v>
      </c>
      <c r="N12" s="53">
        <f t="shared" si="4"/>
        <v>1.5151515151515151</v>
      </c>
      <c r="O12" s="53">
        <f t="shared" si="5"/>
        <v>1.2878787878787878</v>
      </c>
    </row>
    <row r="13" spans="1:16" ht="18.75" x14ac:dyDescent="0.3">
      <c r="A13" s="122" t="s">
        <v>7</v>
      </c>
      <c r="B13" s="123"/>
      <c r="C13" s="123"/>
      <c r="D13" s="123"/>
      <c r="E13" s="54">
        <f t="shared" si="0"/>
        <v>61</v>
      </c>
      <c r="F13" s="54">
        <v>20</v>
      </c>
      <c r="G13" s="54">
        <v>13</v>
      </c>
      <c r="H13" s="54">
        <v>28</v>
      </c>
      <c r="I13" s="55">
        <v>83</v>
      </c>
      <c r="J13" s="54">
        <v>93</v>
      </c>
      <c r="K13" s="56">
        <f t="shared" si="1"/>
        <v>0.32786885245901637</v>
      </c>
      <c r="L13" s="57">
        <f t="shared" si="2"/>
        <v>0.21311475409836064</v>
      </c>
      <c r="M13" s="57">
        <f t="shared" si="3"/>
        <v>0.45901639344262296</v>
      </c>
      <c r="N13" s="58">
        <f t="shared" si="4"/>
        <v>1.360655737704918</v>
      </c>
      <c r="O13" s="58">
        <f t="shared" si="5"/>
        <v>1.5245901639344261</v>
      </c>
    </row>
    <row r="14" spans="1:16" ht="19.5" thickBot="1" x14ac:dyDescent="0.35">
      <c r="A14" s="124" t="s">
        <v>8</v>
      </c>
      <c r="B14" s="125"/>
      <c r="C14" s="125"/>
      <c r="D14" s="125"/>
      <c r="E14" s="59">
        <f t="shared" si="0"/>
        <v>61</v>
      </c>
      <c r="F14" s="59">
        <v>23</v>
      </c>
      <c r="G14" s="59">
        <v>10</v>
      </c>
      <c r="H14" s="59">
        <v>28</v>
      </c>
      <c r="I14" s="60">
        <v>64</v>
      </c>
      <c r="J14" s="59">
        <v>93</v>
      </c>
      <c r="K14" s="61">
        <f t="shared" si="1"/>
        <v>0.37704918032786883</v>
      </c>
      <c r="L14" s="62">
        <f t="shared" si="2"/>
        <v>0.16393442622950818</v>
      </c>
      <c r="M14" s="62">
        <f t="shared" si="3"/>
        <v>0.45901639344262296</v>
      </c>
      <c r="N14" s="63">
        <f t="shared" si="4"/>
        <v>1.0491803278688525</v>
      </c>
      <c r="O14" s="63">
        <f t="shared" si="5"/>
        <v>1.5245901639344261</v>
      </c>
    </row>
    <row r="15" spans="1:16" ht="19.5" thickBot="1" x14ac:dyDescent="0.35">
      <c r="A15" s="126" t="s">
        <v>15</v>
      </c>
      <c r="B15" s="127"/>
      <c r="C15" s="127"/>
      <c r="D15" s="127"/>
      <c r="E15" s="8">
        <f t="shared" ref="E15:J15" si="12">SUM(E3:E14)</f>
        <v>565</v>
      </c>
      <c r="F15" s="8">
        <f t="shared" si="12"/>
        <v>229</v>
      </c>
      <c r="G15" s="8">
        <f t="shared" si="12"/>
        <v>105</v>
      </c>
      <c r="H15" s="8">
        <f t="shared" si="12"/>
        <v>231</v>
      </c>
      <c r="I15" s="12">
        <f t="shared" si="12"/>
        <v>840</v>
      </c>
      <c r="J15" s="8">
        <f t="shared" si="12"/>
        <v>867</v>
      </c>
      <c r="K15" s="21"/>
      <c r="L15" s="21"/>
      <c r="M15" s="21"/>
      <c r="N15" s="21"/>
      <c r="O15" s="21"/>
      <c r="P15" s="21"/>
    </row>
    <row r="16" spans="1:16" ht="15.7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22"/>
      <c r="K16" s="21"/>
      <c r="L16" s="21"/>
      <c r="M16" s="21"/>
      <c r="N16" s="21"/>
      <c r="O16" s="21"/>
      <c r="P16" s="21"/>
    </row>
    <row r="17" spans="1:16" x14ac:dyDescent="0.25">
      <c r="A17" s="102" t="s">
        <v>18</v>
      </c>
      <c r="B17" s="103"/>
      <c r="C17" s="103"/>
      <c r="D17" s="103"/>
      <c r="E17" s="15"/>
      <c r="F17" s="16" t="s">
        <v>21</v>
      </c>
      <c r="G17" s="16" t="s">
        <v>20</v>
      </c>
      <c r="H17" s="16" t="s">
        <v>19</v>
      </c>
      <c r="I17" s="18" t="s">
        <v>22</v>
      </c>
      <c r="J17" s="16" t="s">
        <v>24</v>
      </c>
      <c r="K17" s="21"/>
      <c r="L17" s="21"/>
      <c r="M17" s="21"/>
      <c r="N17" s="21"/>
      <c r="O17" s="21"/>
      <c r="P17" s="21"/>
    </row>
    <row r="18" spans="1:16" ht="15.75" thickBot="1" x14ac:dyDescent="0.3">
      <c r="A18" s="104"/>
      <c r="B18" s="105"/>
      <c r="C18" s="105"/>
      <c r="D18" s="105"/>
      <c r="E18" s="17"/>
      <c r="F18" s="30">
        <f>(F15/E15)</f>
        <v>0.40530973451327434</v>
      </c>
      <c r="G18" s="30">
        <f>(G15/E15)</f>
        <v>0.18584070796460178</v>
      </c>
      <c r="H18" s="30">
        <f>(H15/E15)</f>
        <v>0.40884955752212387</v>
      </c>
      <c r="I18" s="31">
        <f>(I15/E15)</f>
        <v>1.4867256637168142</v>
      </c>
      <c r="J18" s="32">
        <f>(J15/E15)</f>
        <v>1.5345132743362833</v>
      </c>
      <c r="K18" s="21"/>
      <c r="L18" s="21"/>
      <c r="M18" s="21"/>
      <c r="N18" s="21"/>
      <c r="O18" s="21"/>
      <c r="P18" s="21"/>
    </row>
  </sheetData>
  <mergeCells count="12">
    <mergeCell ref="A17:D18"/>
    <mergeCell ref="A1:D1"/>
    <mergeCell ref="A3:D3"/>
    <mergeCell ref="A4:D4"/>
    <mergeCell ref="A5:D5"/>
    <mergeCell ref="A6:D6"/>
    <mergeCell ref="A9:D9"/>
    <mergeCell ref="A11:D11"/>
    <mergeCell ref="A12:D12"/>
    <mergeCell ref="A13:D13"/>
    <mergeCell ref="A14:D14"/>
    <mergeCell ref="A15:D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J8" sqref="J8"/>
    </sheetView>
  </sheetViews>
  <sheetFormatPr defaultRowHeight="15" x14ac:dyDescent="0.25"/>
  <sheetData>
    <row r="1" spans="1:16" ht="27" customHeight="1" thickBot="1" x14ac:dyDescent="0.4">
      <c r="A1" s="106" t="s">
        <v>29</v>
      </c>
      <c r="B1" s="107"/>
      <c r="C1" s="107"/>
      <c r="D1" s="107"/>
      <c r="E1" s="1" t="s">
        <v>9</v>
      </c>
      <c r="F1" s="1" t="s">
        <v>10</v>
      </c>
      <c r="G1" s="1" t="s">
        <v>14</v>
      </c>
      <c r="H1" s="1" t="s">
        <v>11</v>
      </c>
      <c r="I1" s="68" t="s">
        <v>12</v>
      </c>
      <c r="J1" s="1" t="s">
        <v>13</v>
      </c>
      <c r="K1" s="69" t="s">
        <v>21</v>
      </c>
      <c r="L1" s="70" t="s">
        <v>20</v>
      </c>
      <c r="M1" s="1" t="s">
        <v>19</v>
      </c>
      <c r="N1" s="70" t="s">
        <v>22</v>
      </c>
      <c r="O1" s="70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4" si="0">SUM(F3:H3)</f>
        <v>71</v>
      </c>
      <c r="F3" s="3">
        <v>27</v>
      </c>
      <c r="G3" s="3">
        <v>16</v>
      </c>
      <c r="H3" s="3">
        <v>28</v>
      </c>
      <c r="I3" s="23">
        <v>113</v>
      </c>
      <c r="J3" s="3">
        <v>125</v>
      </c>
      <c r="K3" s="28">
        <f t="shared" ref="K3:K14" si="1">(F3/E3)</f>
        <v>0.38028169014084506</v>
      </c>
      <c r="L3" s="29">
        <f t="shared" ref="L3:L14" si="2">(G3/E3)</f>
        <v>0.22535211267605634</v>
      </c>
      <c r="M3" s="29">
        <f t="shared" ref="M3:M14" si="3">(H3/E3)</f>
        <v>0.39436619718309857</v>
      </c>
      <c r="N3" s="33">
        <f t="shared" ref="N3:N14" si="4">(I3/E3)</f>
        <v>1.591549295774648</v>
      </c>
      <c r="O3" s="33">
        <f t="shared" ref="O3:O14" si="5">(J3/E3)</f>
        <v>1.7605633802816902</v>
      </c>
    </row>
    <row r="4" spans="1:16" ht="18.75" x14ac:dyDescent="0.3">
      <c r="A4" s="110" t="s">
        <v>17</v>
      </c>
      <c r="B4" s="111"/>
      <c r="C4" s="111"/>
      <c r="D4" s="111"/>
      <c r="E4" s="4">
        <f t="shared" si="0"/>
        <v>50</v>
      </c>
      <c r="F4" s="4">
        <v>19</v>
      </c>
      <c r="G4" s="4">
        <v>15</v>
      </c>
      <c r="H4" s="4">
        <v>16</v>
      </c>
      <c r="I4" s="24">
        <v>60</v>
      </c>
      <c r="J4" s="4">
        <v>44</v>
      </c>
      <c r="K4" s="34">
        <f t="shared" si="1"/>
        <v>0.38</v>
      </c>
      <c r="L4" s="35">
        <f t="shared" si="2"/>
        <v>0.3</v>
      </c>
      <c r="M4" s="35">
        <f t="shared" si="3"/>
        <v>0.32</v>
      </c>
      <c r="N4" s="36">
        <f t="shared" si="4"/>
        <v>1.2</v>
      </c>
      <c r="O4" s="36">
        <f t="shared" si="5"/>
        <v>0.88</v>
      </c>
    </row>
    <row r="5" spans="1:16" ht="18.75" x14ac:dyDescent="0.3">
      <c r="A5" s="112" t="s">
        <v>3</v>
      </c>
      <c r="B5" s="113"/>
      <c r="C5" s="113"/>
      <c r="D5" s="113"/>
      <c r="E5" s="5">
        <f t="shared" si="0"/>
        <v>69</v>
      </c>
      <c r="F5" s="5">
        <v>25</v>
      </c>
      <c r="G5" s="5">
        <v>17</v>
      </c>
      <c r="H5" s="5">
        <v>27</v>
      </c>
      <c r="I5" s="25">
        <v>114</v>
      </c>
      <c r="J5" s="5">
        <v>117</v>
      </c>
      <c r="K5" s="37">
        <f t="shared" si="1"/>
        <v>0.36231884057971014</v>
      </c>
      <c r="L5" s="38">
        <f t="shared" si="2"/>
        <v>0.24637681159420291</v>
      </c>
      <c r="M5" s="38">
        <f t="shared" si="3"/>
        <v>0.39130434782608697</v>
      </c>
      <c r="N5" s="39">
        <f t="shared" si="4"/>
        <v>1.6521739130434783</v>
      </c>
      <c r="O5" s="39">
        <f t="shared" si="5"/>
        <v>1.6956521739130435</v>
      </c>
    </row>
    <row r="6" spans="1:16" ht="18.75" x14ac:dyDescent="0.3">
      <c r="A6" s="114" t="s">
        <v>4</v>
      </c>
      <c r="B6" s="115"/>
      <c r="C6" s="115"/>
      <c r="D6" s="115"/>
      <c r="E6" s="6">
        <f t="shared" si="0"/>
        <v>56</v>
      </c>
      <c r="F6" s="6">
        <v>19</v>
      </c>
      <c r="G6" s="6">
        <v>14</v>
      </c>
      <c r="H6" s="6">
        <v>23</v>
      </c>
      <c r="I6" s="40">
        <v>79</v>
      </c>
      <c r="J6" s="6">
        <v>100</v>
      </c>
      <c r="K6" s="41">
        <f t="shared" si="1"/>
        <v>0.3392857142857143</v>
      </c>
      <c r="L6" s="42">
        <f t="shared" si="2"/>
        <v>0.25</v>
      </c>
      <c r="M6" s="42">
        <f t="shared" si="3"/>
        <v>0.4107142857142857</v>
      </c>
      <c r="N6" s="43">
        <f t="shared" si="4"/>
        <v>1.4107142857142858</v>
      </c>
      <c r="O6" s="43">
        <f>(J6/E6)</f>
        <v>1.7857142857142858</v>
      </c>
    </row>
    <row r="7" spans="1:16" ht="18.75" x14ac:dyDescent="0.3">
      <c r="A7" s="72" t="s">
        <v>34</v>
      </c>
      <c r="B7" s="73"/>
      <c r="C7" s="73"/>
      <c r="D7" s="73"/>
      <c r="E7" s="74">
        <f t="shared" si="0"/>
        <v>4</v>
      </c>
      <c r="F7" s="74">
        <v>3</v>
      </c>
      <c r="G7" s="74">
        <v>0</v>
      </c>
      <c r="H7" s="74">
        <v>1</v>
      </c>
      <c r="I7" s="75">
        <v>7</v>
      </c>
      <c r="J7" s="74">
        <v>7</v>
      </c>
      <c r="K7" s="76">
        <f t="shared" si="1"/>
        <v>0.75</v>
      </c>
      <c r="L7" s="77">
        <f t="shared" si="2"/>
        <v>0</v>
      </c>
      <c r="M7" s="77">
        <f t="shared" si="3"/>
        <v>0.25</v>
      </c>
      <c r="N7" s="78">
        <f t="shared" si="4"/>
        <v>1.75</v>
      </c>
      <c r="O7" s="78">
        <f t="shared" ref="O7:O8" si="6">(J7/E7)</f>
        <v>1.75</v>
      </c>
    </row>
    <row r="8" spans="1:16" ht="18.75" x14ac:dyDescent="0.3">
      <c r="A8" s="79" t="s">
        <v>35</v>
      </c>
      <c r="B8" s="80"/>
      <c r="C8" s="80"/>
      <c r="D8" s="80"/>
      <c r="E8" s="81">
        <f t="shared" si="0"/>
        <v>8</v>
      </c>
      <c r="F8" s="81">
        <v>4</v>
      </c>
      <c r="G8" s="81">
        <v>1</v>
      </c>
      <c r="H8" s="81">
        <v>3</v>
      </c>
      <c r="I8" s="82">
        <v>19</v>
      </c>
      <c r="J8" s="81">
        <v>16</v>
      </c>
      <c r="K8" s="83">
        <f t="shared" si="1"/>
        <v>0.5</v>
      </c>
      <c r="L8" s="84">
        <f t="shared" si="2"/>
        <v>0.125</v>
      </c>
      <c r="M8" s="84">
        <f t="shared" si="3"/>
        <v>0.375</v>
      </c>
      <c r="N8" s="85">
        <f t="shared" si="4"/>
        <v>2.375</v>
      </c>
      <c r="O8" s="85">
        <f t="shared" si="6"/>
        <v>2</v>
      </c>
    </row>
    <row r="9" spans="1:16" ht="18.75" x14ac:dyDescent="0.3">
      <c r="A9" s="116" t="s">
        <v>5</v>
      </c>
      <c r="B9" s="117"/>
      <c r="C9" s="117"/>
      <c r="D9" s="117"/>
      <c r="E9" s="19">
        <f t="shared" si="0"/>
        <v>62</v>
      </c>
      <c r="F9" s="19">
        <v>27</v>
      </c>
      <c r="G9" s="19">
        <v>11</v>
      </c>
      <c r="H9" s="19">
        <v>24</v>
      </c>
      <c r="I9" s="26">
        <v>96</v>
      </c>
      <c r="J9" s="19">
        <v>101</v>
      </c>
      <c r="K9" s="44">
        <f t="shared" si="1"/>
        <v>0.43548387096774194</v>
      </c>
      <c r="L9" s="45">
        <f t="shared" si="2"/>
        <v>0.17741935483870969</v>
      </c>
      <c r="M9" s="45">
        <f t="shared" si="3"/>
        <v>0.38709677419354838</v>
      </c>
      <c r="N9" s="46">
        <f t="shared" si="4"/>
        <v>1.5483870967741935</v>
      </c>
      <c r="O9" s="46">
        <f t="shared" si="5"/>
        <v>1.6290322580645162</v>
      </c>
    </row>
    <row r="10" spans="1:16" ht="18.75" x14ac:dyDescent="0.3">
      <c r="A10" s="93" t="s">
        <v>40</v>
      </c>
      <c r="B10" s="94"/>
      <c r="C10" s="94"/>
      <c r="D10" s="94"/>
      <c r="E10" s="88">
        <f t="shared" ref="E10" si="7">SUM(F10:H10)</f>
        <v>4</v>
      </c>
      <c r="F10" s="88">
        <v>2</v>
      </c>
      <c r="G10" s="88">
        <v>1</v>
      </c>
      <c r="H10" s="88">
        <v>1</v>
      </c>
      <c r="I10" s="89">
        <v>3</v>
      </c>
      <c r="J10" s="88">
        <v>4</v>
      </c>
      <c r="K10" s="90">
        <f t="shared" ref="K10" si="8">(F10/E10)</f>
        <v>0.5</v>
      </c>
      <c r="L10" s="91">
        <f t="shared" ref="L10" si="9">(G10/E10)</f>
        <v>0.25</v>
      </c>
      <c r="M10" s="91">
        <f t="shared" ref="M10" si="10">(H10/E10)</f>
        <v>0.25</v>
      </c>
      <c r="N10" s="92">
        <f t="shared" ref="N10" si="11">(I10/E10)</f>
        <v>0.75</v>
      </c>
      <c r="O10" s="92">
        <f t="shared" ref="O10" si="12">(J10/E10)</f>
        <v>1</v>
      </c>
    </row>
    <row r="11" spans="1:16" ht="18.75" x14ac:dyDescent="0.3">
      <c r="A11" s="118" t="s">
        <v>32</v>
      </c>
      <c r="B11" s="119"/>
      <c r="C11" s="119"/>
      <c r="D11" s="119"/>
      <c r="E11" s="20">
        <f t="shared" si="0"/>
        <v>61</v>
      </c>
      <c r="F11" s="20">
        <v>23</v>
      </c>
      <c r="G11" s="20">
        <v>10</v>
      </c>
      <c r="H11" s="20">
        <v>28</v>
      </c>
      <c r="I11" s="27">
        <v>93</v>
      </c>
      <c r="J11" s="20">
        <v>115</v>
      </c>
      <c r="K11" s="47">
        <f t="shared" si="1"/>
        <v>0.37704918032786883</v>
      </c>
      <c r="L11" s="48">
        <f t="shared" si="2"/>
        <v>0.16393442622950818</v>
      </c>
      <c r="M11" s="48">
        <f t="shared" si="3"/>
        <v>0.45901639344262296</v>
      </c>
      <c r="N11" s="49">
        <f t="shared" si="4"/>
        <v>1.5245901639344261</v>
      </c>
      <c r="O11" s="49">
        <f t="shared" si="5"/>
        <v>1.8852459016393444</v>
      </c>
    </row>
    <row r="12" spans="1:16" ht="18.75" x14ac:dyDescent="0.3">
      <c r="A12" s="120" t="s">
        <v>6</v>
      </c>
      <c r="B12" s="121"/>
      <c r="C12" s="121"/>
      <c r="D12" s="121"/>
      <c r="E12" s="7">
        <f t="shared" si="0"/>
        <v>64</v>
      </c>
      <c r="F12" s="7">
        <v>21</v>
      </c>
      <c r="G12" s="7">
        <v>12</v>
      </c>
      <c r="H12" s="7">
        <v>31</v>
      </c>
      <c r="I12" s="50">
        <v>97</v>
      </c>
      <c r="J12" s="7">
        <v>100</v>
      </c>
      <c r="K12" s="51">
        <f t="shared" si="1"/>
        <v>0.328125</v>
      </c>
      <c r="L12" s="52">
        <f t="shared" si="2"/>
        <v>0.1875</v>
      </c>
      <c r="M12" s="52">
        <f t="shared" si="3"/>
        <v>0.484375</v>
      </c>
      <c r="N12" s="53">
        <f t="shared" si="4"/>
        <v>1.515625</v>
      </c>
      <c r="O12" s="53">
        <f t="shared" si="5"/>
        <v>1.5625</v>
      </c>
    </row>
    <row r="13" spans="1:16" ht="18.75" x14ac:dyDescent="0.3">
      <c r="A13" s="122" t="s">
        <v>7</v>
      </c>
      <c r="B13" s="123"/>
      <c r="C13" s="123"/>
      <c r="D13" s="123"/>
      <c r="E13" s="54">
        <f t="shared" si="0"/>
        <v>62</v>
      </c>
      <c r="F13" s="54">
        <v>29</v>
      </c>
      <c r="G13" s="54">
        <v>15</v>
      </c>
      <c r="H13" s="54">
        <v>18</v>
      </c>
      <c r="I13" s="55">
        <v>93</v>
      </c>
      <c r="J13" s="54">
        <v>75</v>
      </c>
      <c r="K13" s="56">
        <f t="shared" si="1"/>
        <v>0.46774193548387094</v>
      </c>
      <c r="L13" s="57">
        <f t="shared" si="2"/>
        <v>0.24193548387096775</v>
      </c>
      <c r="M13" s="57">
        <f t="shared" si="3"/>
        <v>0.29032258064516131</v>
      </c>
      <c r="N13" s="58">
        <f t="shared" si="4"/>
        <v>1.5</v>
      </c>
      <c r="O13" s="58">
        <f t="shared" si="5"/>
        <v>1.2096774193548387</v>
      </c>
    </row>
    <row r="14" spans="1:16" ht="19.5" thickBot="1" x14ac:dyDescent="0.35">
      <c r="A14" s="124" t="s">
        <v>8</v>
      </c>
      <c r="B14" s="125"/>
      <c r="C14" s="125"/>
      <c r="D14" s="125"/>
      <c r="E14" s="59">
        <f t="shared" si="0"/>
        <v>69</v>
      </c>
      <c r="F14" s="59">
        <v>20</v>
      </c>
      <c r="G14" s="59">
        <v>17</v>
      </c>
      <c r="H14" s="59">
        <v>32</v>
      </c>
      <c r="I14" s="60">
        <v>71</v>
      </c>
      <c r="J14" s="59">
        <v>99</v>
      </c>
      <c r="K14" s="61">
        <f t="shared" si="1"/>
        <v>0.28985507246376813</v>
      </c>
      <c r="L14" s="62">
        <f t="shared" si="2"/>
        <v>0.24637681159420291</v>
      </c>
      <c r="M14" s="62">
        <f t="shared" si="3"/>
        <v>0.46376811594202899</v>
      </c>
      <c r="N14" s="63">
        <f t="shared" si="4"/>
        <v>1.0289855072463767</v>
      </c>
      <c r="O14" s="63">
        <f t="shared" si="5"/>
        <v>1.4347826086956521</v>
      </c>
    </row>
    <row r="15" spans="1:16" ht="19.5" thickBot="1" x14ac:dyDescent="0.35">
      <c r="A15" s="126" t="s">
        <v>15</v>
      </c>
      <c r="B15" s="127"/>
      <c r="C15" s="127"/>
      <c r="D15" s="127"/>
      <c r="E15" s="8">
        <f t="shared" ref="E15:J15" si="13">SUM(E3:E14)</f>
        <v>580</v>
      </c>
      <c r="F15" s="8">
        <f t="shared" si="13"/>
        <v>219</v>
      </c>
      <c r="G15" s="8">
        <f t="shared" si="13"/>
        <v>129</v>
      </c>
      <c r="H15" s="8">
        <f t="shared" si="13"/>
        <v>232</v>
      </c>
      <c r="I15" s="12">
        <f t="shared" si="13"/>
        <v>845</v>
      </c>
      <c r="J15" s="8">
        <f t="shared" si="13"/>
        <v>903</v>
      </c>
      <c r="K15" s="21"/>
      <c r="L15" s="21"/>
      <c r="M15" s="21"/>
      <c r="N15" s="21"/>
      <c r="O15" s="21"/>
      <c r="P15" s="21"/>
    </row>
    <row r="16" spans="1:16" ht="15.7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22"/>
      <c r="K16" s="21"/>
      <c r="L16" s="21"/>
      <c r="M16" s="21"/>
      <c r="N16" s="21"/>
      <c r="O16" s="21"/>
      <c r="P16" s="21"/>
    </row>
    <row r="17" spans="1:16" x14ac:dyDescent="0.25">
      <c r="A17" s="102" t="s">
        <v>18</v>
      </c>
      <c r="B17" s="103"/>
      <c r="C17" s="103"/>
      <c r="D17" s="103"/>
      <c r="E17" s="15"/>
      <c r="F17" s="16" t="s">
        <v>21</v>
      </c>
      <c r="G17" s="16" t="s">
        <v>20</v>
      </c>
      <c r="H17" s="16" t="s">
        <v>19</v>
      </c>
      <c r="I17" s="18" t="s">
        <v>22</v>
      </c>
      <c r="J17" s="16" t="s">
        <v>24</v>
      </c>
      <c r="K17" s="21"/>
      <c r="L17" s="21"/>
      <c r="M17" s="21"/>
      <c r="N17" s="21"/>
      <c r="O17" s="21"/>
      <c r="P17" s="21"/>
    </row>
    <row r="18" spans="1:16" ht="15.75" thickBot="1" x14ac:dyDescent="0.3">
      <c r="A18" s="104"/>
      <c r="B18" s="105"/>
      <c r="C18" s="105"/>
      <c r="D18" s="105"/>
      <c r="E18" s="17"/>
      <c r="F18" s="30">
        <f>(F15/E15)</f>
        <v>0.3775862068965517</v>
      </c>
      <c r="G18" s="30">
        <f>(G15/E15)</f>
        <v>0.22241379310344828</v>
      </c>
      <c r="H18" s="30">
        <f>(H15/E15)</f>
        <v>0.4</v>
      </c>
      <c r="I18" s="31">
        <f>(I15/E15)</f>
        <v>1.4568965517241379</v>
      </c>
      <c r="J18" s="32">
        <f>(J15/E15)</f>
        <v>1.556896551724138</v>
      </c>
      <c r="K18" s="21"/>
      <c r="L18" s="21"/>
      <c r="M18" s="21"/>
      <c r="N18" s="21"/>
      <c r="O18" s="21"/>
      <c r="P18" s="21"/>
    </row>
  </sheetData>
  <mergeCells count="12">
    <mergeCell ref="A17:D18"/>
    <mergeCell ref="A1:D1"/>
    <mergeCell ref="A3:D3"/>
    <mergeCell ref="A4:D4"/>
    <mergeCell ref="A5:D5"/>
    <mergeCell ref="A6:D6"/>
    <mergeCell ref="A9:D9"/>
    <mergeCell ref="A11:D11"/>
    <mergeCell ref="A12:D12"/>
    <mergeCell ref="A13:D13"/>
    <mergeCell ref="A14:D14"/>
    <mergeCell ref="A15:D1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I4" sqref="I4"/>
    </sheetView>
  </sheetViews>
  <sheetFormatPr defaultRowHeight="15" x14ac:dyDescent="0.25"/>
  <sheetData>
    <row r="1" spans="1:16" ht="27" customHeight="1" thickBot="1" x14ac:dyDescent="0.4">
      <c r="A1" s="106" t="s">
        <v>38</v>
      </c>
      <c r="B1" s="107"/>
      <c r="C1" s="107"/>
      <c r="D1" s="107"/>
      <c r="E1" s="1" t="s">
        <v>9</v>
      </c>
      <c r="F1" s="1" t="s">
        <v>10</v>
      </c>
      <c r="G1" s="1" t="s">
        <v>14</v>
      </c>
      <c r="H1" s="1" t="s">
        <v>11</v>
      </c>
      <c r="I1" s="68" t="s">
        <v>12</v>
      </c>
      <c r="J1" s="1" t="s">
        <v>13</v>
      </c>
      <c r="K1" s="69" t="s">
        <v>21</v>
      </c>
      <c r="L1" s="70" t="s">
        <v>20</v>
      </c>
      <c r="M1" s="1" t="s">
        <v>19</v>
      </c>
      <c r="N1" s="70" t="s">
        <v>22</v>
      </c>
      <c r="O1" s="70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3" si="0">SUM(F3:H3)</f>
        <v>8</v>
      </c>
      <c r="F3" s="3">
        <v>4</v>
      </c>
      <c r="G3" s="3">
        <v>2</v>
      </c>
      <c r="H3" s="3">
        <v>2</v>
      </c>
      <c r="I3" s="23">
        <v>21</v>
      </c>
      <c r="J3" s="3">
        <v>18</v>
      </c>
      <c r="K3" s="28">
        <f t="shared" ref="K3:K13" si="1">(F3/E3)</f>
        <v>0.5</v>
      </c>
      <c r="L3" s="29">
        <f t="shared" ref="L3:L13" si="2">(G3/E3)</f>
        <v>0.25</v>
      </c>
      <c r="M3" s="29">
        <f t="shared" ref="M3:M13" si="3">(H3/E3)</f>
        <v>0.25</v>
      </c>
      <c r="N3" s="33">
        <f t="shared" ref="N3:N13" si="4">(I3/E3)</f>
        <v>2.625</v>
      </c>
      <c r="O3" s="33">
        <f t="shared" ref="O3:O13" si="5">(J3/E3)</f>
        <v>2.25</v>
      </c>
    </row>
    <row r="4" spans="1:16" ht="18.75" x14ac:dyDescent="0.3">
      <c r="A4" s="110" t="s">
        <v>2</v>
      </c>
      <c r="B4" s="111"/>
      <c r="C4" s="111"/>
      <c r="D4" s="111"/>
      <c r="E4" s="4">
        <f t="shared" si="0"/>
        <v>8</v>
      </c>
      <c r="F4" s="4">
        <v>3</v>
      </c>
      <c r="G4" s="4">
        <v>1</v>
      </c>
      <c r="H4" s="4">
        <v>4</v>
      </c>
      <c r="I4" s="24">
        <v>21</v>
      </c>
      <c r="J4" s="4">
        <v>14</v>
      </c>
      <c r="K4" s="34">
        <f t="shared" si="1"/>
        <v>0.375</v>
      </c>
      <c r="L4" s="35">
        <f t="shared" si="2"/>
        <v>0.125</v>
      </c>
      <c r="M4" s="35">
        <f t="shared" si="3"/>
        <v>0.5</v>
      </c>
      <c r="N4" s="36">
        <f t="shared" si="4"/>
        <v>2.625</v>
      </c>
      <c r="O4" s="36">
        <f t="shared" si="5"/>
        <v>1.75</v>
      </c>
    </row>
    <row r="5" spans="1:16" ht="18.75" x14ac:dyDescent="0.3">
      <c r="A5" s="112" t="s">
        <v>3</v>
      </c>
      <c r="B5" s="113"/>
      <c r="C5" s="113"/>
      <c r="D5" s="113"/>
      <c r="E5" s="5">
        <f t="shared" si="0"/>
        <v>8</v>
      </c>
      <c r="F5" s="5">
        <v>4</v>
      </c>
      <c r="G5" s="5">
        <v>1</v>
      </c>
      <c r="H5" s="5">
        <v>3</v>
      </c>
      <c r="I5" s="25">
        <v>19</v>
      </c>
      <c r="J5" s="5">
        <v>18</v>
      </c>
      <c r="K5" s="37">
        <f t="shared" si="1"/>
        <v>0.5</v>
      </c>
      <c r="L5" s="38">
        <f t="shared" si="2"/>
        <v>0.125</v>
      </c>
      <c r="M5" s="38">
        <f t="shared" si="3"/>
        <v>0.375</v>
      </c>
      <c r="N5" s="39">
        <f t="shared" si="4"/>
        <v>2.375</v>
      </c>
      <c r="O5" s="39">
        <f t="shared" si="5"/>
        <v>2.25</v>
      </c>
    </row>
    <row r="6" spans="1:16" ht="18.75" x14ac:dyDescent="0.3">
      <c r="A6" s="93" t="s">
        <v>40</v>
      </c>
      <c r="B6" s="94"/>
      <c r="C6" s="94"/>
      <c r="D6" s="94"/>
      <c r="E6" s="88">
        <f t="shared" ref="E6" si="6">SUM(F6:H6)</f>
        <v>4</v>
      </c>
      <c r="F6" s="88">
        <v>0</v>
      </c>
      <c r="G6" s="88">
        <v>2</v>
      </c>
      <c r="H6" s="88">
        <v>2</v>
      </c>
      <c r="I6" s="89">
        <v>1</v>
      </c>
      <c r="J6" s="88">
        <v>3</v>
      </c>
      <c r="K6" s="90">
        <f t="shared" ref="K6" si="7">(F6/E6)</f>
        <v>0</v>
      </c>
      <c r="L6" s="91">
        <f t="shared" ref="L6" si="8">(G6/E6)</f>
        <v>0.5</v>
      </c>
      <c r="M6" s="91">
        <f t="shared" ref="M6" si="9">(H6/E6)</f>
        <v>0.5</v>
      </c>
      <c r="N6" s="92">
        <f t="shared" ref="N6" si="10">(I6/E6)</f>
        <v>0.25</v>
      </c>
      <c r="O6" s="92">
        <f t="shared" ref="O6" si="11">(J6/E6)</f>
        <v>0.75</v>
      </c>
    </row>
    <row r="7" spans="1:16" ht="18.75" x14ac:dyDescent="0.3">
      <c r="A7" s="116" t="s">
        <v>5</v>
      </c>
      <c r="B7" s="117"/>
      <c r="C7" s="117"/>
      <c r="D7" s="117"/>
      <c r="E7" s="19">
        <f t="shared" si="0"/>
        <v>8</v>
      </c>
      <c r="F7" s="19">
        <v>0</v>
      </c>
      <c r="G7" s="19">
        <v>5</v>
      </c>
      <c r="H7" s="19">
        <v>3</v>
      </c>
      <c r="I7" s="26">
        <v>9</v>
      </c>
      <c r="J7" s="19">
        <v>16</v>
      </c>
      <c r="K7" s="44">
        <f t="shared" si="1"/>
        <v>0</v>
      </c>
      <c r="L7" s="45">
        <f t="shared" si="2"/>
        <v>0.625</v>
      </c>
      <c r="M7" s="45">
        <f t="shared" si="3"/>
        <v>0.375</v>
      </c>
      <c r="N7" s="46">
        <f t="shared" si="4"/>
        <v>1.125</v>
      </c>
      <c r="O7" s="46">
        <f t="shared" si="5"/>
        <v>2</v>
      </c>
    </row>
    <row r="8" spans="1:16" ht="18.75" x14ac:dyDescent="0.3">
      <c r="A8" s="118" t="s">
        <v>32</v>
      </c>
      <c r="B8" s="119"/>
      <c r="C8" s="119"/>
      <c r="D8" s="119"/>
      <c r="E8" s="20">
        <f t="shared" si="0"/>
        <v>8</v>
      </c>
      <c r="F8" s="20">
        <v>1</v>
      </c>
      <c r="G8" s="20">
        <v>3</v>
      </c>
      <c r="H8" s="20">
        <v>4</v>
      </c>
      <c r="I8" s="27">
        <v>13</v>
      </c>
      <c r="J8" s="20">
        <v>21</v>
      </c>
      <c r="K8" s="47">
        <f>(F8/E8)</f>
        <v>0.125</v>
      </c>
      <c r="L8" s="48">
        <f t="shared" si="2"/>
        <v>0.375</v>
      </c>
      <c r="M8" s="48">
        <f t="shared" si="3"/>
        <v>0.5</v>
      </c>
      <c r="N8" s="49">
        <f t="shared" si="4"/>
        <v>1.625</v>
      </c>
      <c r="O8" s="49">
        <f t="shared" si="5"/>
        <v>2.625</v>
      </c>
    </row>
    <row r="9" spans="1:16" ht="18.75" x14ac:dyDescent="0.3">
      <c r="A9" s="72" t="s">
        <v>34</v>
      </c>
      <c r="B9" s="73"/>
      <c r="C9" s="73"/>
      <c r="D9" s="73"/>
      <c r="E9" s="74">
        <f t="shared" si="0"/>
        <v>4</v>
      </c>
      <c r="F9" s="74">
        <v>1</v>
      </c>
      <c r="G9" s="74">
        <v>0</v>
      </c>
      <c r="H9" s="74">
        <v>3</v>
      </c>
      <c r="I9" s="75">
        <v>6</v>
      </c>
      <c r="J9" s="74">
        <v>13</v>
      </c>
      <c r="K9" s="76">
        <f t="shared" ref="K9:K10" si="12">(F9/E9)</f>
        <v>0.25</v>
      </c>
      <c r="L9" s="77">
        <f t="shared" si="2"/>
        <v>0</v>
      </c>
      <c r="M9" s="77">
        <f t="shared" si="3"/>
        <v>0.75</v>
      </c>
      <c r="N9" s="78">
        <f t="shared" si="4"/>
        <v>1.5</v>
      </c>
      <c r="O9" s="78">
        <f t="shared" si="5"/>
        <v>3.25</v>
      </c>
    </row>
    <row r="10" spans="1:16" ht="18.75" x14ac:dyDescent="0.3">
      <c r="A10" s="79" t="s">
        <v>17</v>
      </c>
      <c r="B10" s="80"/>
      <c r="C10" s="80"/>
      <c r="D10" s="80"/>
      <c r="E10" s="81">
        <f t="shared" si="0"/>
        <v>4</v>
      </c>
      <c r="F10" s="81">
        <v>3</v>
      </c>
      <c r="G10" s="81">
        <v>1</v>
      </c>
      <c r="H10" s="81">
        <v>0</v>
      </c>
      <c r="I10" s="82">
        <v>13</v>
      </c>
      <c r="J10" s="81">
        <v>6</v>
      </c>
      <c r="K10" s="83">
        <f t="shared" si="12"/>
        <v>0.75</v>
      </c>
      <c r="L10" s="84">
        <f t="shared" si="2"/>
        <v>0.25</v>
      </c>
      <c r="M10" s="84">
        <f t="shared" si="3"/>
        <v>0</v>
      </c>
      <c r="N10" s="85">
        <f t="shared" si="4"/>
        <v>3.25</v>
      </c>
      <c r="O10" s="85">
        <f t="shared" si="5"/>
        <v>1.5</v>
      </c>
    </row>
    <row r="11" spans="1:16" ht="18.75" x14ac:dyDescent="0.3">
      <c r="A11" s="120" t="s">
        <v>6</v>
      </c>
      <c r="B11" s="121"/>
      <c r="C11" s="121"/>
      <c r="D11" s="121"/>
      <c r="E11" s="7">
        <f t="shared" si="0"/>
        <v>10</v>
      </c>
      <c r="F11" s="7">
        <v>5</v>
      </c>
      <c r="G11" s="7">
        <v>1</v>
      </c>
      <c r="H11" s="7">
        <v>4</v>
      </c>
      <c r="I11" s="50">
        <v>21</v>
      </c>
      <c r="J11" s="7">
        <v>21</v>
      </c>
      <c r="K11" s="51">
        <f t="shared" si="1"/>
        <v>0.5</v>
      </c>
      <c r="L11" s="52">
        <f t="shared" si="2"/>
        <v>0.1</v>
      </c>
      <c r="M11" s="52">
        <f t="shared" si="3"/>
        <v>0.4</v>
      </c>
      <c r="N11" s="53">
        <f t="shared" si="4"/>
        <v>2.1</v>
      </c>
      <c r="O11" s="53">
        <f t="shared" si="5"/>
        <v>2.1</v>
      </c>
    </row>
    <row r="12" spans="1:16" ht="18.75" x14ac:dyDescent="0.3">
      <c r="A12" s="122" t="s">
        <v>7</v>
      </c>
      <c r="B12" s="123"/>
      <c r="C12" s="123"/>
      <c r="D12" s="123"/>
      <c r="E12" s="54">
        <f t="shared" si="0"/>
        <v>4</v>
      </c>
      <c r="F12" s="54">
        <v>1</v>
      </c>
      <c r="G12" s="54">
        <v>1</v>
      </c>
      <c r="H12" s="54">
        <v>2</v>
      </c>
      <c r="I12" s="55">
        <v>8</v>
      </c>
      <c r="J12" s="54">
        <v>14</v>
      </c>
      <c r="K12" s="56">
        <f t="shared" si="1"/>
        <v>0.25</v>
      </c>
      <c r="L12" s="57">
        <f t="shared" si="2"/>
        <v>0.25</v>
      </c>
      <c r="M12" s="57">
        <f t="shared" si="3"/>
        <v>0.5</v>
      </c>
      <c r="N12" s="58">
        <f t="shared" si="4"/>
        <v>2</v>
      </c>
      <c r="O12" s="58">
        <f t="shared" si="5"/>
        <v>3.5</v>
      </c>
    </row>
    <row r="13" spans="1:16" ht="19.5" thickBot="1" x14ac:dyDescent="0.35">
      <c r="A13" s="124" t="s">
        <v>8</v>
      </c>
      <c r="B13" s="125"/>
      <c r="C13" s="125"/>
      <c r="D13" s="125"/>
      <c r="E13" s="59">
        <f t="shared" si="0"/>
        <v>10</v>
      </c>
      <c r="F13" s="59">
        <v>4</v>
      </c>
      <c r="G13" s="59">
        <v>3</v>
      </c>
      <c r="H13" s="59">
        <v>3</v>
      </c>
      <c r="I13" s="60">
        <v>20</v>
      </c>
      <c r="J13" s="59">
        <v>21</v>
      </c>
      <c r="K13" s="61">
        <f t="shared" si="1"/>
        <v>0.4</v>
      </c>
      <c r="L13" s="62">
        <f t="shared" si="2"/>
        <v>0.3</v>
      </c>
      <c r="M13" s="62">
        <f t="shared" si="3"/>
        <v>0.3</v>
      </c>
      <c r="N13" s="63">
        <f t="shared" si="4"/>
        <v>2</v>
      </c>
      <c r="O13" s="63">
        <f t="shared" si="5"/>
        <v>2.1</v>
      </c>
    </row>
    <row r="14" spans="1:16" ht="19.5" thickBot="1" x14ac:dyDescent="0.35">
      <c r="A14" s="126" t="s">
        <v>15</v>
      </c>
      <c r="B14" s="127"/>
      <c r="C14" s="127"/>
      <c r="D14" s="127"/>
      <c r="E14" s="8">
        <f t="shared" ref="E14:J14" si="13">SUM(E3:E13)</f>
        <v>76</v>
      </c>
      <c r="F14" s="8">
        <f t="shared" si="13"/>
        <v>26</v>
      </c>
      <c r="G14" s="8">
        <f t="shared" si="13"/>
        <v>20</v>
      </c>
      <c r="H14" s="8">
        <f t="shared" si="13"/>
        <v>30</v>
      </c>
      <c r="I14" s="12">
        <f t="shared" si="13"/>
        <v>152</v>
      </c>
      <c r="J14" s="8">
        <f t="shared" si="13"/>
        <v>165</v>
      </c>
      <c r="K14" s="21"/>
      <c r="L14" s="21"/>
      <c r="M14" s="21"/>
      <c r="N14" s="21"/>
      <c r="O14" s="21"/>
      <c r="P14" s="21"/>
    </row>
    <row r="15" spans="1:16" ht="15.75" thickBot="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22"/>
      <c r="K15" s="21"/>
      <c r="L15" s="21"/>
      <c r="M15" s="21"/>
      <c r="N15" s="21"/>
      <c r="O15" s="21"/>
      <c r="P15" s="21"/>
    </row>
    <row r="16" spans="1:16" x14ac:dyDescent="0.25">
      <c r="A16" s="102" t="s">
        <v>18</v>
      </c>
      <c r="B16" s="103"/>
      <c r="C16" s="103"/>
      <c r="D16" s="103"/>
      <c r="E16" s="15"/>
      <c r="F16" s="16" t="s">
        <v>21</v>
      </c>
      <c r="G16" s="16" t="s">
        <v>20</v>
      </c>
      <c r="H16" s="16" t="s">
        <v>19</v>
      </c>
      <c r="I16" s="18" t="s">
        <v>22</v>
      </c>
      <c r="J16" s="16" t="s">
        <v>24</v>
      </c>
      <c r="K16" s="21"/>
      <c r="L16" s="21"/>
      <c r="M16" s="21"/>
      <c r="N16" s="21"/>
      <c r="O16" s="21"/>
      <c r="P16" s="21"/>
    </row>
    <row r="17" spans="1:16" ht="15.75" thickBot="1" x14ac:dyDescent="0.3">
      <c r="A17" s="104"/>
      <c r="B17" s="105"/>
      <c r="C17" s="105"/>
      <c r="D17" s="105"/>
      <c r="E17" s="17"/>
      <c r="F17" s="30">
        <f>(F14/E14)</f>
        <v>0.34210526315789475</v>
      </c>
      <c r="G17" s="30">
        <f>(G14/E14)</f>
        <v>0.26315789473684209</v>
      </c>
      <c r="H17" s="30">
        <f>(H14/E14)</f>
        <v>0.39473684210526316</v>
      </c>
      <c r="I17" s="31">
        <f>(I14/E14)</f>
        <v>2</v>
      </c>
      <c r="J17" s="32">
        <f>(J14/E14)</f>
        <v>2.1710526315789473</v>
      </c>
      <c r="K17" s="21"/>
      <c r="L17" s="21"/>
      <c r="M17" s="21"/>
      <c r="N17" s="21"/>
      <c r="O17" s="21"/>
      <c r="P17" s="21"/>
    </row>
    <row r="21" spans="1:16" x14ac:dyDescent="0.25">
      <c r="F21" s="71"/>
    </row>
  </sheetData>
  <mergeCells count="11">
    <mergeCell ref="A16:D17"/>
    <mergeCell ref="A1:D1"/>
    <mergeCell ref="A3:D3"/>
    <mergeCell ref="A4:D4"/>
    <mergeCell ref="A5:D5"/>
    <mergeCell ref="A7:D7"/>
    <mergeCell ref="A8:D8"/>
    <mergeCell ref="A11:D11"/>
    <mergeCell ref="A12:D12"/>
    <mergeCell ref="A13:D13"/>
    <mergeCell ref="A14:D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J3" sqref="J3"/>
    </sheetView>
  </sheetViews>
  <sheetFormatPr defaultRowHeight="15" x14ac:dyDescent="0.25"/>
  <sheetData>
    <row r="1" spans="1:16" ht="27" customHeight="1" thickBot="1" x14ac:dyDescent="0.4">
      <c r="A1" s="106" t="s">
        <v>27</v>
      </c>
      <c r="B1" s="107"/>
      <c r="C1" s="107"/>
      <c r="D1" s="107"/>
      <c r="E1" s="1" t="s">
        <v>9</v>
      </c>
      <c r="F1" s="1" t="s">
        <v>10</v>
      </c>
      <c r="G1" s="1" t="s">
        <v>14</v>
      </c>
      <c r="H1" s="1" t="s">
        <v>11</v>
      </c>
      <c r="I1" s="68" t="s">
        <v>12</v>
      </c>
      <c r="J1" s="1" t="s">
        <v>13</v>
      </c>
      <c r="K1" s="69" t="s">
        <v>21</v>
      </c>
      <c r="L1" s="70" t="s">
        <v>20</v>
      </c>
      <c r="M1" s="1" t="s">
        <v>19</v>
      </c>
      <c r="N1" s="70" t="s">
        <v>22</v>
      </c>
      <c r="O1" s="70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4" si="0">SUM(F3:H3)</f>
        <v>69</v>
      </c>
      <c r="F3" s="3">
        <v>26</v>
      </c>
      <c r="G3" s="3">
        <v>12</v>
      </c>
      <c r="H3" s="3">
        <v>31</v>
      </c>
      <c r="I3" s="23">
        <v>107</v>
      </c>
      <c r="J3" s="3">
        <v>138</v>
      </c>
      <c r="K3" s="28">
        <f t="shared" ref="K3:K14" si="1">(F3/E3)</f>
        <v>0.37681159420289856</v>
      </c>
      <c r="L3" s="29">
        <f t="shared" ref="L3:L14" si="2">(G3/E3)</f>
        <v>0.17391304347826086</v>
      </c>
      <c r="M3" s="29">
        <f t="shared" ref="M3:M14" si="3">(H3/E3)</f>
        <v>0.44927536231884058</v>
      </c>
      <c r="N3" s="33">
        <f t="shared" ref="N3:N14" si="4">(I3/E3)</f>
        <v>1.5507246376811594</v>
      </c>
      <c r="O3" s="33">
        <f t="shared" ref="O3:O14" si="5">(J3/E3)</f>
        <v>2</v>
      </c>
    </row>
    <row r="4" spans="1:16" ht="18.75" x14ac:dyDescent="0.3">
      <c r="A4" s="110" t="s">
        <v>2</v>
      </c>
      <c r="B4" s="111"/>
      <c r="C4" s="111"/>
      <c r="D4" s="111"/>
      <c r="E4" s="4">
        <f t="shared" si="0"/>
        <v>69</v>
      </c>
      <c r="F4" s="4">
        <v>27</v>
      </c>
      <c r="G4" s="4">
        <v>17</v>
      </c>
      <c r="H4" s="4">
        <v>25</v>
      </c>
      <c r="I4" s="24">
        <v>117</v>
      </c>
      <c r="J4" s="4">
        <v>114</v>
      </c>
      <c r="K4" s="34">
        <f t="shared" si="1"/>
        <v>0.39130434782608697</v>
      </c>
      <c r="L4" s="35">
        <f t="shared" si="2"/>
        <v>0.24637681159420291</v>
      </c>
      <c r="M4" s="35">
        <f t="shared" si="3"/>
        <v>0.36231884057971014</v>
      </c>
      <c r="N4" s="36">
        <f t="shared" si="4"/>
        <v>1.6956521739130435</v>
      </c>
      <c r="O4" s="36">
        <f t="shared" si="5"/>
        <v>1.6521739130434783</v>
      </c>
    </row>
    <row r="5" spans="1:16" ht="18.75" x14ac:dyDescent="0.3">
      <c r="A5" s="112" t="s">
        <v>17</v>
      </c>
      <c r="B5" s="113"/>
      <c r="C5" s="113"/>
      <c r="D5" s="113"/>
      <c r="E5" s="5">
        <f t="shared" si="0"/>
        <v>50</v>
      </c>
      <c r="F5" s="5">
        <v>20</v>
      </c>
      <c r="G5" s="5">
        <v>11</v>
      </c>
      <c r="H5" s="5">
        <v>19</v>
      </c>
      <c r="I5" s="25">
        <v>85</v>
      </c>
      <c r="J5" s="5">
        <v>69</v>
      </c>
      <c r="K5" s="37">
        <f t="shared" si="1"/>
        <v>0.4</v>
      </c>
      <c r="L5" s="38">
        <f t="shared" si="2"/>
        <v>0.22</v>
      </c>
      <c r="M5" s="38">
        <f t="shared" si="3"/>
        <v>0.38</v>
      </c>
      <c r="N5" s="39">
        <f t="shared" si="4"/>
        <v>1.7</v>
      </c>
      <c r="O5" s="39">
        <f t="shared" si="5"/>
        <v>1.38</v>
      </c>
    </row>
    <row r="6" spans="1:16" ht="18.75" x14ac:dyDescent="0.3">
      <c r="A6" s="72" t="s">
        <v>34</v>
      </c>
      <c r="B6" s="73"/>
      <c r="C6" s="73"/>
      <c r="D6" s="73"/>
      <c r="E6" s="74">
        <f t="shared" si="0"/>
        <v>4</v>
      </c>
      <c r="F6" s="74">
        <v>2</v>
      </c>
      <c r="G6" s="74">
        <v>1</v>
      </c>
      <c r="H6" s="74">
        <v>1</v>
      </c>
      <c r="I6" s="75">
        <v>3</v>
      </c>
      <c r="J6" s="74">
        <v>6</v>
      </c>
      <c r="K6" s="76">
        <f t="shared" si="1"/>
        <v>0.5</v>
      </c>
      <c r="L6" s="77">
        <f t="shared" si="2"/>
        <v>0.25</v>
      </c>
      <c r="M6" s="77">
        <f t="shared" si="3"/>
        <v>0.25</v>
      </c>
      <c r="N6" s="78">
        <f t="shared" si="4"/>
        <v>0.75</v>
      </c>
      <c r="O6" s="78">
        <f t="shared" si="5"/>
        <v>1.5</v>
      </c>
    </row>
    <row r="7" spans="1:16" ht="18.75" x14ac:dyDescent="0.3">
      <c r="A7" s="79" t="s">
        <v>35</v>
      </c>
      <c r="B7" s="80"/>
      <c r="C7" s="80"/>
      <c r="D7" s="80"/>
      <c r="E7" s="81">
        <f t="shared" si="0"/>
        <v>8</v>
      </c>
      <c r="F7" s="81">
        <v>3</v>
      </c>
      <c r="G7" s="81">
        <v>1</v>
      </c>
      <c r="H7" s="81">
        <v>4</v>
      </c>
      <c r="I7" s="82">
        <v>18</v>
      </c>
      <c r="J7" s="81">
        <v>19</v>
      </c>
      <c r="K7" s="83">
        <f t="shared" si="1"/>
        <v>0.375</v>
      </c>
      <c r="L7" s="84">
        <f t="shared" si="2"/>
        <v>0.125</v>
      </c>
      <c r="M7" s="84">
        <f t="shared" si="3"/>
        <v>0.5</v>
      </c>
      <c r="N7" s="85">
        <f t="shared" si="4"/>
        <v>2.25</v>
      </c>
      <c r="O7" s="85">
        <f t="shared" si="5"/>
        <v>2.375</v>
      </c>
    </row>
    <row r="8" spans="1:16" ht="18.75" x14ac:dyDescent="0.3">
      <c r="A8" s="93" t="s">
        <v>40</v>
      </c>
      <c r="B8" s="94"/>
      <c r="C8" s="94"/>
      <c r="D8" s="94"/>
      <c r="E8" s="88">
        <f t="shared" ref="E8" si="6">SUM(F8:H8)</f>
        <v>6</v>
      </c>
      <c r="F8" s="88">
        <v>0</v>
      </c>
      <c r="G8" s="88">
        <v>1</v>
      </c>
      <c r="H8" s="88">
        <v>5</v>
      </c>
      <c r="I8" s="89">
        <v>3</v>
      </c>
      <c r="J8" s="88">
        <v>12</v>
      </c>
      <c r="K8" s="90">
        <f t="shared" ref="K8" si="7">(F8/E8)</f>
        <v>0</v>
      </c>
      <c r="L8" s="91">
        <f t="shared" ref="L8" si="8">(G8/E8)</f>
        <v>0.16666666666666666</v>
      </c>
      <c r="M8" s="91">
        <f t="shared" ref="M8" si="9">(H8/E8)</f>
        <v>0.83333333333333337</v>
      </c>
      <c r="N8" s="92">
        <f t="shared" ref="N8" si="10">(I8/E8)</f>
        <v>0.5</v>
      </c>
      <c r="O8" s="92">
        <f t="shared" ref="O8" si="11">(J8/E8)</f>
        <v>2</v>
      </c>
    </row>
    <row r="9" spans="1:16" ht="18.75" x14ac:dyDescent="0.3">
      <c r="A9" s="114" t="s">
        <v>4</v>
      </c>
      <c r="B9" s="115"/>
      <c r="C9" s="115"/>
      <c r="D9" s="115"/>
      <c r="E9" s="6">
        <f t="shared" si="0"/>
        <v>53</v>
      </c>
      <c r="F9" s="6">
        <v>19</v>
      </c>
      <c r="G9" s="6">
        <v>11</v>
      </c>
      <c r="H9" s="6">
        <v>23</v>
      </c>
      <c r="I9" s="40">
        <v>79</v>
      </c>
      <c r="J9" s="6">
        <v>80</v>
      </c>
      <c r="K9" s="41">
        <f t="shared" si="1"/>
        <v>0.35849056603773582</v>
      </c>
      <c r="L9" s="42">
        <f t="shared" si="2"/>
        <v>0.20754716981132076</v>
      </c>
      <c r="M9" s="42">
        <f t="shared" si="3"/>
        <v>0.43396226415094341</v>
      </c>
      <c r="N9" s="43">
        <f t="shared" si="4"/>
        <v>1.4905660377358489</v>
      </c>
      <c r="O9" s="43">
        <f t="shared" si="5"/>
        <v>1.5094339622641511</v>
      </c>
    </row>
    <row r="10" spans="1:16" ht="18.75" x14ac:dyDescent="0.3">
      <c r="A10" s="116" t="s">
        <v>5</v>
      </c>
      <c r="B10" s="117"/>
      <c r="C10" s="117"/>
      <c r="D10" s="117"/>
      <c r="E10" s="19">
        <f t="shared" si="0"/>
        <v>66</v>
      </c>
      <c r="F10" s="19">
        <v>28</v>
      </c>
      <c r="G10" s="19">
        <v>9</v>
      </c>
      <c r="H10" s="19">
        <v>29</v>
      </c>
      <c r="I10" s="26">
        <v>110</v>
      </c>
      <c r="J10" s="19">
        <v>110</v>
      </c>
      <c r="K10" s="44">
        <f t="shared" si="1"/>
        <v>0.42424242424242425</v>
      </c>
      <c r="L10" s="45">
        <f t="shared" si="2"/>
        <v>0.13636363636363635</v>
      </c>
      <c r="M10" s="45">
        <f t="shared" si="3"/>
        <v>0.43939393939393939</v>
      </c>
      <c r="N10" s="46">
        <f t="shared" si="4"/>
        <v>1.6666666666666667</v>
      </c>
      <c r="O10" s="46">
        <f t="shared" si="5"/>
        <v>1.6666666666666667</v>
      </c>
    </row>
    <row r="11" spans="1:16" ht="18.75" x14ac:dyDescent="0.3">
      <c r="A11" s="118" t="s">
        <v>32</v>
      </c>
      <c r="B11" s="119"/>
      <c r="C11" s="119"/>
      <c r="D11" s="119"/>
      <c r="E11" s="20">
        <f t="shared" si="0"/>
        <v>57</v>
      </c>
      <c r="F11" s="20">
        <v>28</v>
      </c>
      <c r="G11" s="20">
        <v>6</v>
      </c>
      <c r="H11" s="20">
        <v>23</v>
      </c>
      <c r="I11" s="27">
        <v>103</v>
      </c>
      <c r="J11" s="20">
        <v>105</v>
      </c>
      <c r="K11" s="47">
        <f t="shared" si="1"/>
        <v>0.49122807017543857</v>
      </c>
      <c r="L11" s="48">
        <f t="shared" si="2"/>
        <v>0.10526315789473684</v>
      </c>
      <c r="M11" s="48">
        <f t="shared" si="3"/>
        <v>0.40350877192982454</v>
      </c>
      <c r="N11" s="49">
        <f t="shared" si="4"/>
        <v>1.8070175438596492</v>
      </c>
      <c r="O11" s="49">
        <f t="shared" si="5"/>
        <v>1.8421052631578947</v>
      </c>
    </row>
    <row r="12" spans="1:16" ht="18.75" x14ac:dyDescent="0.3">
      <c r="A12" s="120" t="s">
        <v>6</v>
      </c>
      <c r="B12" s="121"/>
      <c r="C12" s="121"/>
      <c r="D12" s="121"/>
      <c r="E12" s="7">
        <f t="shared" si="0"/>
        <v>64</v>
      </c>
      <c r="F12" s="7">
        <v>30</v>
      </c>
      <c r="G12" s="7">
        <v>7</v>
      </c>
      <c r="H12" s="7">
        <v>27</v>
      </c>
      <c r="I12" s="50">
        <v>107</v>
      </c>
      <c r="J12" s="7">
        <v>103</v>
      </c>
      <c r="K12" s="51">
        <f t="shared" si="1"/>
        <v>0.46875</v>
      </c>
      <c r="L12" s="52">
        <f t="shared" si="2"/>
        <v>0.109375</v>
      </c>
      <c r="M12" s="52">
        <f t="shared" si="3"/>
        <v>0.421875</v>
      </c>
      <c r="N12" s="53">
        <f t="shared" si="4"/>
        <v>1.671875</v>
      </c>
      <c r="O12" s="53">
        <f t="shared" si="5"/>
        <v>1.609375</v>
      </c>
    </row>
    <row r="13" spans="1:16" ht="18.75" x14ac:dyDescent="0.3">
      <c r="A13" s="122" t="s">
        <v>7</v>
      </c>
      <c r="B13" s="123"/>
      <c r="C13" s="123"/>
      <c r="D13" s="123"/>
      <c r="E13" s="54">
        <f t="shared" si="0"/>
        <v>62</v>
      </c>
      <c r="F13" s="54">
        <v>27</v>
      </c>
      <c r="G13" s="54">
        <v>11</v>
      </c>
      <c r="H13" s="54">
        <v>24</v>
      </c>
      <c r="I13" s="55">
        <v>110</v>
      </c>
      <c r="J13" s="54">
        <v>96</v>
      </c>
      <c r="K13" s="56">
        <f t="shared" si="1"/>
        <v>0.43548387096774194</v>
      </c>
      <c r="L13" s="57">
        <f t="shared" si="2"/>
        <v>0.17741935483870969</v>
      </c>
      <c r="M13" s="57">
        <f t="shared" si="3"/>
        <v>0.38709677419354838</v>
      </c>
      <c r="N13" s="58">
        <f t="shared" si="4"/>
        <v>1.7741935483870968</v>
      </c>
      <c r="O13" s="58">
        <f t="shared" si="5"/>
        <v>1.5483870967741935</v>
      </c>
    </row>
    <row r="14" spans="1:16" ht="19.5" thickBot="1" x14ac:dyDescent="0.35">
      <c r="A14" s="124" t="s">
        <v>8</v>
      </c>
      <c r="B14" s="125"/>
      <c r="C14" s="125"/>
      <c r="D14" s="125"/>
      <c r="E14" s="59">
        <f t="shared" si="0"/>
        <v>66</v>
      </c>
      <c r="F14" s="59">
        <v>25</v>
      </c>
      <c r="G14" s="59">
        <v>18</v>
      </c>
      <c r="H14" s="59">
        <v>23</v>
      </c>
      <c r="I14" s="60">
        <v>105</v>
      </c>
      <c r="J14" s="59">
        <v>96</v>
      </c>
      <c r="K14" s="61">
        <f t="shared" si="1"/>
        <v>0.37878787878787878</v>
      </c>
      <c r="L14" s="62">
        <f t="shared" si="2"/>
        <v>0.27272727272727271</v>
      </c>
      <c r="M14" s="62">
        <f t="shared" si="3"/>
        <v>0.34848484848484851</v>
      </c>
      <c r="N14" s="63">
        <f t="shared" si="4"/>
        <v>1.5909090909090908</v>
      </c>
      <c r="O14" s="63">
        <f t="shared" si="5"/>
        <v>1.4545454545454546</v>
      </c>
    </row>
    <row r="15" spans="1:16" ht="19.5" thickBot="1" x14ac:dyDescent="0.35">
      <c r="A15" s="126" t="s">
        <v>15</v>
      </c>
      <c r="B15" s="127"/>
      <c r="C15" s="127"/>
      <c r="D15" s="127"/>
      <c r="E15" s="8">
        <f t="shared" ref="E15:J15" si="12">SUM(E3:E14)</f>
        <v>574</v>
      </c>
      <c r="F15" s="8">
        <f t="shared" si="12"/>
        <v>235</v>
      </c>
      <c r="G15" s="8">
        <f t="shared" si="12"/>
        <v>105</v>
      </c>
      <c r="H15" s="8">
        <f t="shared" si="12"/>
        <v>234</v>
      </c>
      <c r="I15" s="12">
        <f t="shared" si="12"/>
        <v>947</v>
      </c>
      <c r="J15" s="8">
        <f t="shared" si="12"/>
        <v>948</v>
      </c>
      <c r="K15" s="21"/>
      <c r="L15" s="21"/>
      <c r="M15" s="21"/>
      <c r="N15" s="21"/>
      <c r="O15" s="21"/>
      <c r="P15" s="21"/>
    </row>
    <row r="16" spans="1:16" ht="15.7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22"/>
      <c r="K16" s="21"/>
      <c r="L16" s="21"/>
      <c r="M16" s="21"/>
      <c r="N16" s="21"/>
      <c r="O16" s="21"/>
      <c r="P16" s="21"/>
    </row>
    <row r="17" spans="1:16" x14ac:dyDescent="0.25">
      <c r="A17" s="102" t="s">
        <v>18</v>
      </c>
      <c r="B17" s="103"/>
      <c r="C17" s="103"/>
      <c r="D17" s="103"/>
      <c r="E17" s="15"/>
      <c r="F17" s="16" t="s">
        <v>21</v>
      </c>
      <c r="G17" s="16" t="s">
        <v>20</v>
      </c>
      <c r="H17" s="16" t="s">
        <v>19</v>
      </c>
      <c r="I17" s="18" t="s">
        <v>22</v>
      </c>
      <c r="J17" s="16" t="s">
        <v>24</v>
      </c>
      <c r="K17" s="21"/>
      <c r="L17" s="21"/>
      <c r="M17" s="21"/>
      <c r="N17" s="21"/>
      <c r="O17" s="21"/>
      <c r="P17" s="21"/>
    </row>
    <row r="18" spans="1:16" ht="15.75" thickBot="1" x14ac:dyDescent="0.3">
      <c r="A18" s="104"/>
      <c r="B18" s="105"/>
      <c r="C18" s="105"/>
      <c r="D18" s="105"/>
      <c r="E18" s="17"/>
      <c r="F18" s="30">
        <f>(F15/E15)</f>
        <v>0.4094076655052265</v>
      </c>
      <c r="G18" s="30">
        <f>(G15/E15)</f>
        <v>0.18292682926829268</v>
      </c>
      <c r="H18" s="30">
        <f>(H15/E15)</f>
        <v>0.40766550522648082</v>
      </c>
      <c r="I18" s="31">
        <f>(I15/E15)</f>
        <v>1.6498257839721255</v>
      </c>
      <c r="J18" s="32">
        <f>(J15/E15)</f>
        <v>1.6515679442508711</v>
      </c>
      <c r="K18" s="21"/>
      <c r="L18" s="21"/>
      <c r="M18" s="21"/>
      <c r="N18" s="21"/>
      <c r="O18" s="21"/>
      <c r="P18" s="21"/>
    </row>
  </sheetData>
  <mergeCells count="12">
    <mergeCell ref="A17:D18"/>
    <mergeCell ref="A1:D1"/>
    <mergeCell ref="A3:D3"/>
    <mergeCell ref="A4:D4"/>
    <mergeCell ref="A5:D5"/>
    <mergeCell ref="A9:D9"/>
    <mergeCell ref="A10:D10"/>
    <mergeCell ref="A11:D11"/>
    <mergeCell ref="A12:D12"/>
    <mergeCell ref="A13:D13"/>
    <mergeCell ref="A14:D14"/>
    <mergeCell ref="A15:D1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J13" sqref="J13"/>
    </sheetView>
  </sheetViews>
  <sheetFormatPr defaultRowHeight="15" x14ac:dyDescent="0.25"/>
  <sheetData>
    <row r="1" spans="1:16" ht="27" customHeight="1" thickBot="1" x14ac:dyDescent="0.4">
      <c r="A1" s="128" t="s">
        <v>33</v>
      </c>
      <c r="B1" s="129"/>
      <c r="C1" s="129"/>
      <c r="D1" s="129"/>
      <c r="E1" s="64" t="s">
        <v>9</v>
      </c>
      <c r="F1" s="64" t="s">
        <v>10</v>
      </c>
      <c r="G1" s="64" t="s">
        <v>14</v>
      </c>
      <c r="H1" s="64" t="s">
        <v>11</v>
      </c>
      <c r="I1" s="65" t="s">
        <v>12</v>
      </c>
      <c r="J1" s="64" t="s">
        <v>13</v>
      </c>
      <c r="K1" s="66" t="s">
        <v>21</v>
      </c>
      <c r="L1" s="67" t="s">
        <v>20</v>
      </c>
      <c r="M1" s="64" t="s">
        <v>19</v>
      </c>
      <c r="N1" s="67" t="s">
        <v>22</v>
      </c>
      <c r="O1" s="67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4" si="0">SUM(F3:H3)</f>
        <v>57</v>
      </c>
      <c r="F3" s="3">
        <v>24</v>
      </c>
      <c r="G3" s="3">
        <v>11</v>
      </c>
      <c r="H3" s="3">
        <v>22</v>
      </c>
      <c r="I3" s="23">
        <v>103</v>
      </c>
      <c r="J3" s="3">
        <v>118</v>
      </c>
      <c r="K3" s="28">
        <f t="shared" ref="K3:K14" si="1">(F3/E3)</f>
        <v>0.42105263157894735</v>
      </c>
      <c r="L3" s="29">
        <f t="shared" ref="L3:L14" si="2">(G3/E3)</f>
        <v>0.19298245614035087</v>
      </c>
      <c r="M3" s="29">
        <f t="shared" ref="M3:M14" si="3">(H3/E3)</f>
        <v>0.38596491228070173</v>
      </c>
      <c r="N3" s="33">
        <f t="shared" ref="N3:N14" si="4">(I3/E3)</f>
        <v>1.8070175438596492</v>
      </c>
      <c r="O3" s="33">
        <f t="shared" ref="O3:O14" si="5">(J3/E3)</f>
        <v>2.0701754385964914</v>
      </c>
    </row>
    <row r="4" spans="1:16" ht="18.75" x14ac:dyDescent="0.3">
      <c r="A4" s="110" t="s">
        <v>2</v>
      </c>
      <c r="B4" s="111"/>
      <c r="C4" s="111"/>
      <c r="D4" s="111"/>
      <c r="E4" s="4">
        <f t="shared" si="0"/>
        <v>61</v>
      </c>
      <c r="F4" s="4">
        <v>29</v>
      </c>
      <c r="G4" s="4">
        <v>10</v>
      </c>
      <c r="H4" s="4">
        <v>22</v>
      </c>
      <c r="I4" s="24">
        <v>115</v>
      </c>
      <c r="J4" s="4">
        <v>93</v>
      </c>
      <c r="K4" s="34">
        <f t="shared" si="1"/>
        <v>0.47540983606557374</v>
      </c>
      <c r="L4" s="35">
        <f t="shared" si="2"/>
        <v>0.16393442622950818</v>
      </c>
      <c r="M4" s="35">
        <f t="shared" si="3"/>
        <v>0.36065573770491804</v>
      </c>
      <c r="N4" s="36">
        <f t="shared" si="4"/>
        <v>1.8852459016393444</v>
      </c>
      <c r="O4" s="36">
        <f t="shared" si="5"/>
        <v>1.5245901639344261</v>
      </c>
    </row>
    <row r="5" spans="1:16" ht="18.75" x14ac:dyDescent="0.3">
      <c r="A5" s="112" t="s">
        <v>3</v>
      </c>
      <c r="B5" s="113"/>
      <c r="C5" s="113"/>
      <c r="D5" s="113"/>
      <c r="E5" s="5">
        <f>SUM(F5:H5)</f>
        <v>57</v>
      </c>
      <c r="F5" s="5">
        <v>23</v>
      </c>
      <c r="G5" s="5">
        <v>6</v>
      </c>
      <c r="H5" s="5">
        <v>28</v>
      </c>
      <c r="I5" s="25">
        <v>105</v>
      </c>
      <c r="J5" s="5">
        <v>103</v>
      </c>
      <c r="K5" s="37">
        <f t="shared" si="1"/>
        <v>0.40350877192982454</v>
      </c>
      <c r="L5" s="38">
        <f t="shared" si="2"/>
        <v>0.10526315789473684</v>
      </c>
      <c r="M5" s="38">
        <f t="shared" si="3"/>
        <v>0.49122807017543857</v>
      </c>
      <c r="N5" s="39">
        <f t="shared" si="4"/>
        <v>1.8421052631578947</v>
      </c>
      <c r="O5" s="39">
        <f t="shared" si="5"/>
        <v>1.8070175438596492</v>
      </c>
    </row>
    <row r="6" spans="1:16" ht="18.75" x14ac:dyDescent="0.3">
      <c r="A6" s="79" t="s">
        <v>34</v>
      </c>
      <c r="B6" s="80"/>
      <c r="C6" s="80"/>
      <c r="D6" s="80"/>
      <c r="E6" s="81">
        <f t="shared" ref="E6:E8" si="6">SUM(F6:H6)</f>
        <v>6</v>
      </c>
      <c r="F6" s="81">
        <v>3</v>
      </c>
      <c r="G6" s="81">
        <v>2</v>
      </c>
      <c r="H6" s="81">
        <v>1</v>
      </c>
      <c r="I6" s="82">
        <v>20</v>
      </c>
      <c r="J6" s="81">
        <v>5</v>
      </c>
      <c r="K6" s="83">
        <f t="shared" si="1"/>
        <v>0.5</v>
      </c>
      <c r="L6" s="84">
        <f t="shared" si="2"/>
        <v>0.33333333333333331</v>
      </c>
      <c r="M6" s="84">
        <f t="shared" si="3"/>
        <v>0.16666666666666666</v>
      </c>
      <c r="N6" s="85">
        <f t="shared" si="4"/>
        <v>3.3333333333333335</v>
      </c>
      <c r="O6" s="85">
        <f t="shared" si="5"/>
        <v>0.83333333333333337</v>
      </c>
    </row>
    <row r="7" spans="1:16" ht="18.75" x14ac:dyDescent="0.3">
      <c r="A7" s="93" t="s">
        <v>40</v>
      </c>
      <c r="B7" s="94"/>
      <c r="C7" s="94"/>
      <c r="D7" s="94"/>
      <c r="E7" s="88">
        <f t="shared" ref="E7" si="7">SUM(F7:H7)</f>
        <v>6</v>
      </c>
      <c r="F7" s="88">
        <v>4</v>
      </c>
      <c r="G7" s="88">
        <v>1</v>
      </c>
      <c r="H7" s="88">
        <v>1</v>
      </c>
      <c r="I7" s="89">
        <v>20</v>
      </c>
      <c r="J7" s="88">
        <v>12</v>
      </c>
      <c r="K7" s="90">
        <f t="shared" ref="K7" si="8">(F7/E7)</f>
        <v>0.66666666666666663</v>
      </c>
      <c r="L7" s="91">
        <f t="shared" ref="L7" si="9">(G7/E7)</f>
        <v>0.16666666666666666</v>
      </c>
      <c r="M7" s="91">
        <f t="shared" ref="M7" si="10">(H7/E7)</f>
        <v>0.16666666666666666</v>
      </c>
      <c r="N7" s="92">
        <f t="shared" ref="N7" si="11">(I7/E7)</f>
        <v>3.3333333333333335</v>
      </c>
      <c r="O7" s="92">
        <f t="shared" ref="O7" si="12">(J7/E7)</f>
        <v>2</v>
      </c>
    </row>
    <row r="8" spans="1:16" ht="18.75" x14ac:dyDescent="0.3">
      <c r="A8" s="72" t="s">
        <v>37</v>
      </c>
      <c r="B8" s="73"/>
      <c r="C8" s="73"/>
      <c r="D8" s="73"/>
      <c r="E8" s="74">
        <f t="shared" si="6"/>
        <v>8</v>
      </c>
      <c r="F8" s="74">
        <v>4</v>
      </c>
      <c r="G8" s="74">
        <v>3</v>
      </c>
      <c r="H8" s="74">
        <v>1</v>
      </c>
      <c r="I8" s="75">
        <v>21</v>
      </c>
      <c r="J8" s="74">
        <v>13</v>
      </c>
      <c r="K8" s="76">
        <f t="shared" si="1"/>
        <v>0.5</v>
      </c>
      <c r="L8" s="77">
        <f t="shared" si="2"/>
        <v>0.375</v>
      </c>
      <c r="M8" s="77">
        <f t="shared" si="3"/>
        <v>0.125</v>
      </c>
      <c r="N8" s="78">
        <f t="shared" si="4"/>
        <v>2.625</v>
      </c>
      <c r="O8" s="78">
        <f t="shared" si="5"/>
        <v>1.625</v>
      </c>
    </row>
    <row r="9" spans="1:16" ht="18.75" x14ac:dyDescent="0.3">
      <c r="A9" s="114" t="s">
        <v>4</v>
      </c>
      <c r="B9" s="115"/>
      <c r="C9" s="115"/>
      <c r="D9" s="115"/>
      <c r="E9" s="6">
        <f t="shared" si="0"/>
        <v>48</v>
      </c>
      <c r="F9" s="6">
        <v>22</v>
      </c>
      <c r="G9" s="6">
        <v>8</v>
      </c>
      <c r="H9" s="6">
        <v>18</v>
      </c>
      <c r="I9" s="40">
        <v>80</v>
      </c>
      <c r="J9" s="6">
        <v>71</v>
      </c>
      <c r="K9" s="41">
        <f t="shared" si="1"/>
        <v>0.45833333333333331</v>
      </c>
      <c r="L9" s="42">
        <f t="shared" si="2"/>
        <v>0.16666666666666666</v>
      </c>
      <c r="M9" s="42">
        <f t="shared" si="3"/>
        <v>0.375</v>
      </c>
      <c r="N9" s="43">
        <f t="shared" si="4"/>
        <v>1.6666666666666667</v>
      </c>
      <c r="O9" s="43">
        <f t="shared" si="5"/>
        <v>1.4791666666666667</v>
      </c>
    </row>
    <row r="10" spans="1:16" ht="18.75" x14ac:dyDescent="0.3">
      <c r="A10" s="116" t="s">
        <v>5</v>
      </c>
      <c r="B10" s="117"/>
      <c r="C10" s="117"/>
      <c r="D10" s="117"/>
      <c r="E10" s="19">
        <f t="shared" si="0"/>
        <v>57</v>
      </c>
      <c r="F10" s="19">
        <v>28</v>
      </c>
      <c r="G10" s="19">
        <v>7</v>
      </c>
      <c r="H10" s="19">
        <v>22</v>
      </c>
      <c r="I10" s="26">
        <v>92</v>
      </c>
      <c r="J10" s="19">
        <v>76</v>
      </c>
      <c r="K10" s="44">
        <f t="shared" si="1"/>
        <v>0.49122807017543857</v>
      </c>
      <c r="L10" s="45">
        <f t="shared" si="2"/>
        <v>0.12280701754385964</v>
      </c>
      <c r="M10" s="45">
        <f t="shared" si="3"/>
        <v>0.38596491228070173</v>
      </c>
      <c r="N10" s="46">
        <f t="shared" si="4"/>
        <v>1.6140350877192982</v>
      </c>
      <c r="O10" s="46">
        <f t="shared" si="5"/>
        <v>1.3333333333333333</v>
      </c>
    </row>
    <row r="11" spans="1:16" ht="18.75" x14ac:dyDescent="0.3">
      <c r="A11" s="118" t="s">
        <v>17</v>
      </c>
      <c r="B11" s="119"/>
      <c r="C11" s="119"/>
      <c r="D11" s="130"/>
      <c r="E11" s="20">
        <f t="shared" si="0"/>
        <v>50</v>
      </c>
      <c r="F11" s="20">
        <v>22</v>
      </c>
      <c r="G11" s="20">
        <v>13</v>
      </c>
      <c r="H11" s="20">
        <v>15</v>
      </c>
      <c r="I11" s="27">
        <v>75</v>
      </c>
      <c r="J11" s="20">
        <v>59</v>
      </c>
      <c r="K11" s="47">
        <f t="shared" si="1"/>
        <v>0.44</v>
      </c>
      <c r="L11" s="48">
        <f t="shared" si="2"/>
        <v>0.26</v>
      </c>
      <c r="M11" s="48">
        <f t="shared" si="3"/>
        <v>0.3</v>
      </c>
      <c r="N11" s="49">
        <f t="shared" si="4"/>
        <v>1.5</v>
      </c>
      <c r="O11" s="49">
        <f t="shared" si="5"/>
        <v>1.18</v>
      </c>
    </row>
    <row r="12" spans="1:16" ht="18.75" x14ac:dyDescent="0.3">
      <c r="A12" s="120" t="s">
        <v>6</v>
      </c>
      <c r="B12" s="121"/>
      <c r="C12" s="121"/>
      <c r="D12" s="121"/>
      <c r="E12" s="7">
        <f t="shared" si="0"/>
        <v>62</v>
      </c>
      <c r="F12" s="7">
        <v>32</v>
      </c>
      <c r="G12" s="7">
        <v>12</v>
      </c>
      <c r="H12" s="7">
        <v>18</v>
      </c>
      <c r="I12" s="50">
        <v>117</v>
      </c>
      <c r="J12" s="7">
        <v>94</v>
      </c>
      <c r="K12" s="51">
        <f t="shared" si="1"/>
        <v>0.5161290322580645</v>
      </c>
      <c r="L12" s="52">
        <f t="shared" si="2"/>
        <v>0.19354838709677419</v>
      </c>
      <c r="M12" s="52">
        <f t="shared" si="3"/>
        <v>0.29032258064516131</v>
      </c>
      <c r="N12" s="53">
        <f t="shared" si="4"/>
        <v>1.8870967741935485</v>
      </c>
      <c r="O12" s="53">
        <f t="shared" si="5"/>
        <v>1.5161290322580645</v>
      </c>
    </row>
    <row r="13" spans="1:16" ht="18.75" x14ac:dyDescent="0.3">
      <c r="A13" s="122" t="s">
        <v>7</v>
      </c>
      <c r="B13" s="123"/>
      <c r="C13" s="123"/>
      <c r="D13" s="123"/>
      <c r="E13" s="54">
        <f t="shared" si="0"/>
        <v>54</v>
      </c>
      <c r="F13" s="54">
        <v>24</v>
      </c>
      <c r="G13" s="54">
        <v>10</v>
      </c>
      <c r="H13" s="54">
        <v>20</v>
      </c>
      <c r="I13" s="55">
        <v>96</v>
      </c>
      <c r="J13" s="54">
        <v>81</v>
      </c>
      <c r="K13" s="56">
        <f t="shared" si="1"/>
        <v>0.44444444444444442</v>
      </c>
      <c r="L13" s="57">
        <f t="shared" si="2"/>
        <v>0.18518518518518517</v>
      </c>
      <c r="M13" s="57">
        <f t="shared" si="3"/>
        <v>0.37037037037037035</v>
      </c>
      <c r="N13" s="58">
        <f t="shared" si="4"/>
        <v>1.7777777777777777</v>
      </c>
      <c r="O13" s="58">
        <f t="shared" si="5"/>
        <v>1.5</v>
      </c>
    </row>
    <row r="14" spans="1:16" ht="19.5" thickBot="1" x14ac:dyDescent="0.35">
      <c r="A14" s="124" t="s">
        <v>8</v>
      </c>
      <c r="B14" s="125"/>
      <c r="C14" s="125"/>
      <c r="D14" s="125"/>
      <c r="E14" s="59">
        <f t="shared" si="0"/>
        <v>55</v>
      </c>
      <c r="F14" s="59">
        <v>30</v>
      </c>
      <c r="G14" s="59">
        <v>8</v>
      </c>
      <c r="H14" s="59">
        <v>17</v>
      </c>
      <c r="I14" s="60">
        <v>103</v>
      </c>
      <c r="J14" s="59">
        <v>89</v>
      </c>
      <c r="K14" s="61">
        <f t="shared" si="1"/>
        <v>0.54545454545454541</v>
      </c>
      <c r="L14" s="62">
        <f t="shared" si="2"/>
        <v>0.14545454545454545</v>
      </c>
      <c r="M14" s="62">
        <f t="shared" si="3"/>
        <v>0.30909090909090908</v>
      </c>
      <c r="N14" s="63">
        <f t="shared" si="4"/>
        <v>1.8727272727272728</v>
      </c>
      <c r="O14" s="63">
        <f t="shared" si="5"/>
        <v>1.6181818181818182</v>
      </c>
    </row>
    <row r="15" spans="1:16" ht="19.5" thickBot="1" x14ac:dyDescent="0.35">
      <c r="A15" s="126" t="s">
        <v>15</v>
      </c>
      <c r="B15" s="127"/>
      <c r="C15" s="127"/>
      <c r="D15" s="127"/>
      <c r="E15" s="8">
        <f t="shared" ref="E15:J15" si="13">SUM(E3:E14)</f>
        <v>521</v>
      </c>
      <c r="F15" s="8">
        <f t="shared" si="13"/>
        <v>245</v>
      </c>
      <c r="G15" s="8">
        <f t="shared" si="13"/>
        <v>91</v>
      </c>
      <c r="H15" s="8">
        <f t="shared" si="13"/>
        <v>185</v>
      </c>
      <c r="I15" s="12">
        <f t="shared" si="13"/>
        <v>947</v>
      </c>
      <c r="J15" s="8">
        <f t="shared" si="13"/>
        <v>814</v>
      </c>
      <c r="K15" s="21"/>
      <c r="L15" s="21"/>
      <c r="M15" s="21"/>
      <c r="N15" s="21"/>
      <c r="O15" s="21"/>
      <c r="P15" s="21"/>
    </row>
    <row r="16" spans="1:16" ht="15.7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22"/>
      <c r="K16" s="21"/>
      <c r="L16" s="21"/>
      <c r="M16" s="21"/>
      <c r="N16" s="21"/>
      <c r="O16" s="21"/>
      <c r="P16" s="21"/>
    </row>
    <row r="17" spans="1:16" x14ac:dyDescent="0.25">
      <c r="A17" s="102" t="s">
        <v>18</v>
      </c>
      <c r="B17" s="103"/>
      <c r="C17" s="103"/>
      <c r="D17" s="103"/>
      <c r="E17" s="15"/>
      <c r="F17" s="16" t="s">
        <v>21</v>
      </c>
      <c r="G17" s="16" t="s">
        <v>20</v>
      </c>
      <c r="H17" s="16" t="s">
        <v>19</v>
      </c>
      <c r="I17" s="18" t="s">
        <v>22</v>
      </c>
      <c r="J17" s="16" t="s">
        <v>24</v>
      </c>
      <c r="K17" s="21"/>
      <c r="L17" s="21"/>
      <c r="M17" s="21"/>
      <c r="N17" s="21"/>
      <c r="O17" s="21"/>
      <c r="P17" s="21"/>
    </row>
    <row r="18" spans="1:16" ht="15.75" thickBot="1" x14ac:dyDescent="0.3">
      <c r="A18" s="104"/>
      <c r="B18" s="105"/>
      <c r="C18" s="105"/>
      <c r="D18" s="105"/>
      <c r="E18" s="17"/>
      <c r="F18" s="30">
        <f>(F15/E15)</f>
        <v>0.47024952015355087</v>
      </c>
      <c r="G18" s="30">
        <f>(G15/E15)</f>
        <v>0.1746641074856046</v>
      </c>
      <c r="H18" s="30">
        <f>(H15/E15)</f>
        <v>0.3550863723608445</v>
      </c>
      <c r="I18" s="31">
        <f>(I15/E15)</f>
        <v>1.817658349328215</v>
      </c>
      <c r="J18" s="32">
        <f>(J15/E15)</f>
        <v>1.562380038387716</v>
      </c>
      <c r="K18" s="21"/>
      <c r="L18" s="21"/>
      <c r="M18" s="21"/>
      <c r="N18" s="21"/>
      <c r="O18" s="21"/>
      <c r="P18" s="21"/>
    </row>
  </sheetData>
  <mergeCells count="12">
    <mergeCell ref="A17:D18"/>
    <mergeCell ref="A1:D1"/>
    <mergeCell ref="A3:D3"/>
    <mergeCell ref="A4:D4"/>
    <mergeCell ref="A5:D5"/>
    <mergeCell ref="A9:D9"/>
    <mergeCell ref="A10:D10"/>
    <mergeCell ref="A11:D11"/>
    <mergeCell ref="A12:D12"/>
    <mergeCell ref="A13:D13"/>
    <mergeCell ref="A14:D14"/>
    <mergeCell ref="A15:D1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I14" sqref="I14"/>
    </sheetView>
  </sheetViews>
  <sheetFormatPr defaultRowHeight="15" x14ac:dyDescent="0.25"/>
  <sheetData>
    <row r="1" spans="1:16" ht="27" customHeight="1" thickBot="1" x14ac:dyDescent="0.4">
      <c r="A1" s="106" t="s">
        <v>26</v>
      </c>
      <c r="B1" s="107"/>
      <c r="C1" s="107"/>
      <c r="D1" s="107"/>
      <c r="E1" s="1" t="s">
        <v>9</v>
      </c>
      <c r="F1" s="1" t="s">
        <v>10</v>
      </c>
      <c r="G1" s="1" t="s">
        <v>14</v>
      </c>
      <c r="H1" s="1" t="s">
        <v>11</v>
      </c>
      <c r="I1" s="68" t="s">
        <v>12</v>
      </c>
      <c r="J1" s="1" t="s">
        <v>13</v>
      </c>
      <c r="K1" s="69" t="s">
        <v>21</v>
      </c>
      <c r="L1" s="70" t="s">
        <v>20</v>
      </c>
      <c r="M1" s="1" t="s">
        <v>19</v>
      </c>
      <c r="N1" s="70" t="s">
        <v>22</v>
      </c>
      <c r="O1" s="70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4" si="0">SUM(F3:H3)</f>
        <v>67</v>
      </c>
      <c r="F3" s="3">
        <v>36</v>
      </c>
      <c r="G3" s="3">
        <v>13</v>
      </c>
      <c r="H3" s="3">
        <v>18</v>
      </c>
      <c r="I3" s="23">
        <v>121</v>
      </c>
      <c r="J3" s="3">
        <v>92</v>
      </c>
      <c r="K3" s="28">
        <f t="shared" ref="K3:K14" si="1">(F3/E3)</f>
        <v>0.53731343283582089</v>
      </c>
      <c r="L3" s="29">
        <f t="shared" ref="L3:L14" si="2">(G3/E3)</f>
        <v>0.19402985074626866</v>
      </c>
      <c r="M3" s="29">
        <f t="shared" ref="M3:M14" si="3">(H3/E3)</f>
        <v>0.26865671641791045</v>
      </c>
      <c r="N3" s="33">
        <f t="shared" ref="N3:N14" si="4">(I3/E3)</f>
        <v>1.8059701492537314</v>
      </c>
      <c r="O3" s="33">
        <f t="shared" ref="O3:O14" si="5">(J3/E3)</f>
        <v>1.3731343283582089</v>
      </c>
    </row>
    <row r="4" spans="1:16" ht="18.75" x14ac:dyDescent="0.3">
      <c r="A4" s="110" t="s">
        <v>2</v>
      </c>
      <c r="B4" s="111"/>
      <c r="C4" s="111"/>
      <c r="D4" s="111"/>
      <c r="E4" s="4">
        <f t="shared" si="0"/>
        <v>64</v>
      </c>
      <c r="F4" s="4">
        <v>31</v>
      </c>
      <c r="G4" s="4">
        <v>12</v>
      </c>
      <c r="H4" s="4">
        <v>21</v>
      </c>
      <c r="I4" s="24">
        <v>100</v>
      </c>
      <c r="J4" s="4">
        <v>97</v>
      </c>
      <c r="K4" s="34">
        <f t="shared" si="1"/>
        <v>0.484375</v>
      </c>
      <c r="L4" s="35">
        <f t="shared" si="2"/>
        <v>0.1875</v>
      </c>
      <c r="M4" s="35">
        <f t="shared" si="3"/>
        <v>0.328125</v>
      </c>
      <c r="N4" s="36">
        <f t="shared" si="4"/>
        <v>1.5625</v>
      </c>
      <c r="O4" s="36">
        <f t="shared" si="5"/>
        <v>1.515625</v>
      </c>
    </row>
    <row r="5" spans="1:16" ht="18.75" x14ac:dyDescent="0.3">
      <c r="A5" s="112" t="s">
        <v>3</v>
      </c>
      <c r="B5" s="113"/>
      <c r="C5" s="113"/>
      <c r="D5" s="113"/>
      <c r="E5" s="5">
        <f t="shared" si="0"/>
        <v>64</v>
      </c>
      <c r="F5" s="5">
        <v>27</v>
      </c>
      <c r="G5" s="5">
        <v>7</v>
      </c>
      <c r="H5" s="5">
        <v>30</v>
      </c>
      <c r="I5" s="25">
        <v>103</v>
      </c>
      <c r="J5" s="5">
        <v>107</v>
      </c>
      <c r="K5" s="37">
        <f t="shared" si="1"/>
        <v>0.421875</v>
      </c>
      <c r="L5" s="38">
        <f t="shared" si="2"/>
        <v>0.109375</v>
      </c>
      <c r="M5" s="38">
        <f t="shared" si="3"/>
        <v>0.46875</v>
      </c>
      <c r="N5" s="39">
        <f t="shared" si="4"/>
        <v>1.609375</v>
      </c>
      <c r="O5" s="39">
        <f t="shared" si="5"/>
        <v>1.671875</v>
      </c>
    </row>
    <row r="6" spans="1:16" ht="18.75" x14ac:dyDescent="0.3">
      <c r="A6" s="114" t="s">
        <v>4</v>
      </c>
      <c r="B6" s="115"/>
      <c r="C6" s="115"/>
      <c r="D6" s="115"/>
      <c r="E6" s="6">
        <f t="shared" si="0"/>
        <v>55</v>
      </c>
      <c r="F6" s="6">
        <v>26</v>
      </c>
      <c r="G6" s="6">
        <v>12</v>
      </c>
      <c r="H6" s="6">
        <v>17</v>
      </c>
      <c r="I6" s="40">
        <v>93</v>
      </c>
      <c r="J6" s="6">
        <v>58</v>
      </c>
      <c r="K6" s="41">
        <f t="shared" si="1"/>
        <v>0.47272727272727272</v>
      </c>
      <c r="L6" s="42">
        <f t="shared" si="2"/>
        <v>0.21818181818181817</v>
      </c>
      <c r="M6" s="42">
        <f t="shared" si="3"/>
        <v>0.30909090909090908</v>
      </c>
      <c r="N6" s="43">
        <f t="shared" si="4"/>
        <v>1.6909090909090909</v>
      </c>
      <c r="O6" s="43">
        <f t="shared" si="5"/>
        <v>1.0545454545454545</v>
      </c>
    </row>
    <row r="7" spans="1:16" ht="18.75" x14ac:dyDescent="0.3">
      <c r="A7" s="93" t="s">
        <v>40</v>
      </c>
      <c r="B7" s="94"/>
      <c r="C7" s="94"/>
      <c r="D7" s="94"/>
      <c r="E7" s="88">
        <f t="shared" ref="E7" si="6">SUM(F7:H7)</f>
        <v>4</v>
      </c>
      <c r="F7" s="88">
        <v>2</v>
      </c>
      <c r="G7" s="88">
        <v>0</v>
      </c>
      <c r="H7" s="88">
        <v>2</v>
      </c>
      <c r="I7" s="89">
        <v>9</v>
      </c>
      <c r="J7" s="88">
        <v>4</v>
      </c>
      <c r="K7" s="90">
        <f t="shared" ref="K7" si="7">(F7/E7)</f>
        <v>0.5</v>
      </c>
      <c r="L7" s="91">
        <f t="shared" ref="L7" si="8">(G7/E7)</f>
        <v>0</v>
      </c>
      <c r="M7" s="91">
        <f t="shared" ref="M7" si="9">(H7/E7)</f>
        <v>0.5</v>
      </c>
      <c r="N7" s="92">
        <f t="shared" ref="N7" si="10">(I7/E7)</f>
        <v>2.25</v>
      </c>
      <c r="O7" s="92">
        <f t="shared" ref="O7" si="11">(J7/E7)</f>
        <v>1</v>
      </c>
    </row>
    <row r="8" spans="1:16" ht="18.75" x14ac:dyDescent="0.3">
      <c r="A8" s="72" t="s">
        <v>34</v>
      </c>
      <c r="B8" s="73"/>
      <c r="C8" s="73"/>
      <c r="D8" s="73"/>
      <c r="E8" s="74">
        <f t="shared" si="0"/>
        <v>4</v>
      </c>
      <c r="F8" s="74">
        <v>1</v>
      </c>
      <c r="G8" s="74">
        <v>1</v>
      </c>
      <c r="H8" s="74">
        <v>2</v>
      </c>
      <c r="I8" s="75">
        <v>4</v>
      </c>
      <c r="J8" s="74">
        <v>6</v>
      </c>
      <c r="K8" s="76">
        <f t="shared" si="1"/>
        <v>0.25</v>
      </c>
      <c r="L8" s="77">
        <f t="shared" si="2"/>
        <v>0.25</v>
      </c>
      <c r="M8" s="77">
        <f t="shared" si="3"/>
        <v>0.5</v>
      </c>
      <c r="N8" s="78">
        <f t="shared" si="4"/>
        <v>1</v>
      </c>
      <c r="O8" s="78">
        <f t="shared" si="5"/>
        <v>1.5</v>
      </c>
    </row>
    <row r="9" spans="1:16" ht="18.75" x14ac:dyDescent="0.3">
      <c r="A9" s="79" t="s">
        <v>37</v>
      </c>
      <c r="B9" s="80"/>
      <c r="C9" s="80"/>
      <c r="D9" s="80"/>
      <c r="E9" s="81">
        <f t="shared" si="0"/>
        <v>10</v>
      </c>
      <c r="F9" s="81">
        <v>4</v>
      </c>
      <c r="G9" s="81">
        <v>1</v>
      </c>
      <c r="H9" s="81">
        <v>5</v>
      </c>
      <c r="I9" s="82">
        <v>21</v>
      </c>
      <c r="J9" s="81">
        <v>21</v>
      </c>
      <c r="K9" s="83">
        <f t="shared" si="1"/>
        <v>0.4</v>
      </c>
      <c r="L9" s="84">
        <f t="shared" si="2"/>
        <v>0.1</v>
      </c>
      <c r="M9" s="84">
        <f t="shared" si="3"/>
        <v>0.5</v>
      </c>
      <c r="N9" s="85">
        <f t="shared" si="4"/>
        <v>2.1</v>
      </c>
      <c r="O9" s="85">
        <f t="shared" si="5"/>
        <v>2.1</v>
      </c>
    </row>
    <row r="10" spans="1:16" ht="18.75" x14ac:dyDescent="0.3">
      <c r="A10" s="116" t="s">
        <v>5</v>
      </c>
      <c r="B10" s="117"/>
      <c r="C10" s="117"/>
      <c r="D10" s="117"/>
      <c r="E10" s="19">
        <f t="shared" si="0"/>
        <v>67</v>
      </c>
      <c r="F10" s="19">
        <v>25</v>
      </c>
      <c r="G10" s="19">
        <v>14</v>
      </c>
      <c r="H10" s="19">
        <v>28</v>
      </c>
      <c r="I10" s="26">
        <v>85</v>
      </c>
      <c r="J10" s="19">
        <v>100</v>
      </c>
      <c r="K10" s="44">
        <f t="shared" si="1"/>
        <v>0.37313432835820898</v>
      </c>
      <c r="L10" s="45">
        <f t="shared" si="2"/>
        <v>0.20895522388059701</v>
      </c>
      <c r="M10" s="45">
        <f t="shared" si="3"/>
        <v>0.41791044776119401</v>
      </c>
      <c r="N10" s="46">
        <f t="shared" si="4"/>
        <v>1.2686567164179106</v>
      </c>
      <c r="O10" s="46">
        <f t="shared" si="5"/>
        <v>1.4925373134328359</v>
      </c>
    </row>
    <row r="11" spans="1:16" ht="18.75" x14ac:dyDescent="0.3">
      <c r="A11" s="118" t="s">
        <v>32</v>
      </c>
      <c r="B11" s="119"/>
      <c r="C11" s="119"/>
      <c r="D11" s="119"/>
      <c r="E11" s="20">
        <f t="shared" si="0"/>
        <v>62</v>
      </c>
      <c r="F11" s="20">
        <v>18</v>
      </c>
      <c r="G11" s="20">
        <v>12</v>
      </c>
      <c r="H11" s="20">
        <v>32</v>
      </c>
      <c r="I11" s="27">
        <v>94</v>
      </c>
      <c r="J11" s="20">
        <v>117</v>
      </c>
      <c r="K11" s="47">
        <f t="shared" si="1"/>
        <v>0.29032258064516131</v>
      </c>
      <c r="L11" s="48">
        <f t="shared" si="2"/>
        <v>0.19354838709677419</v>
      </c>
      <c r="M11" s="48">
        <f t="shared" si="3"/>
        <v>0.5161290322580645</v>
      </c>
      <c r="N11" s="49">
        <f t="shared" si="4"/>
        <v>1.5161290322580645</v>
      </c>
      <c r="O11" s="49">
        <f t="shared" si="5"/>
        <v>1.8870967741935485</v>
      </c>
    </row>
    <row r="12" spans="1:16" ht="18.75" x14ac:dyDescent="0.3">
      <c r="A12" s="120" t="s">
        <v>17</v>
      </c>
      <c r="B12" s="121"/>
      <c r="C12" s="121"/>
      <c r="D12" s="121"/>
      <c r="E12" s="7">
        <f t="shared" si="0"/>
        <v>54</v>
      </c>
      <c r="F12" s="7">
        <v>21</v>
      </c>
      <c r="G12" s="7">
        <v>18</v>
      </c>
      <c r="H12" s="7">
        <v>15</v>
      </c>
      <c r="I12" s="50">
        <v>90</v>
      </c>
      <c r="J12" s="7">
        <v>78</v>
      </c>
      <c r="K12" s="51">
        <f t="shared" si="1"/>
        <v>0.3888888888888889</v>
      </c>
      <c r="L12" s="52">
        <f t="shared" si="2"/>
        <v>0.33333333333333331</v>
      </c>
      <c r="M12" s="52">
        <f t="shared" si="3"/>
        <v>0.27777777777777779</v>
      </c>
      <c r="N12" s="53">
        <f t="shared" si="4"/>
        <v>1.6666666666666667</v>
      </c>
      <c r="O12" s="53">
        <f t="shared" si="5"/>
        <v>1.4444444444444444</v>
      </c>
    </row>
    <row r="13" spans="1:16" ht="18.75" x14ac:dyDescent="0.3">
      <c r="A13" s="122" t="s">
        <v>7</v>
      </c>
      <c r="B13" s="123"/>
      <c r="C13" s="123"/>
      <c r="D13" s="123"/>
      <c r="E13" s="54">
        <f t="shared" si="0"/>
        <v>65</v>
      </c>
      <c r="F13" s="54">
        <v>33</v>
      </c>
      <c r="G13" s="54">
        <v>13</v>
      </c>
      <c r="H13" s="54">
        <v>19</v>
      </c>
      <c r="I13" s="55">
        <v>103</v>
      </c>
      <c r="J13" s="54">
        <v>77</v>
      </c>
      <c r="K13" s="56">
        <f t="shared" si="1"/>
        <v>0.50769230769230766</v>
      </c>
      <c r="L13" s="57">
        <f t="shared" si="2"/>
        <v>0.2</v>
      </c>
      <c r="M13" s="57">
        <f t="shared" si="3"/>
        <v>0.29230769230769232</v>
      </c>
      <c r="N13" s="58">
        <f t="shared" si="4"/>
        <v>1.5846153846153845</v>
      </c>
      <c r="O13" s="58">
        <f t="shared" si="5"/>
        <v>1.1846153846153846</v>
      </c>
    </row>
    <row r="14" spans="1:16" ht="19.5" thickBot="1" x14ac:dyDescent="0.35">
      <c r="A14" s="124" t="s">
        <v>8</v>
      </c>
      <c r="B14" s="125"/>
      <c r="C14" s="125"/>
      <c r="D14" s="125"/>
      <c r="E14" s="59">
        <f t="shared" si="0"/>
        <v>69</v>
      </c>
      <c r="F14" s="59">
        <v>29</v>
      </c>
      <c r="G14" s="59">
        <v>16</v>
      </c>
      <c r="H14" s="59">
        <v>24</v>
      </c>
      <c r="I14" s="60">
        <v>121</v>
      </c>
      <c r="J14" s="59">
        <v>112</v>
      </c>
      <c r="K14" s="61">
        <f t="shared" si="1"/>
        <v>0.42028985507246375</v>
      </c>
      <c r="L14" s="62">
        <f t="shared" si="2"/>
        <v>0.2318840579710145</v>
      </c>
      <c r="M14" s="62">
        <f t="shared" si="3"/>
        <v>0.34782608695652173</v>
      </c>
      <c r="N14" s="63">
        <f t="shared" si="4"/>
        <v>1.7536231884057971</v>
      </c>
      <c r="O14" s="63">
        <f t="shared" si="5"/>
        <v>1.6231884057971016</v>
      </c>
    </row>
    <row r="15" spans="1:16" ht="19.5" thickBot="1" x14ac:dyDescent="0.35">
      <c r="A15" s="126" t="s">
        <v>15</v>
      </c>
      <c r="B15" s="127"/>
      <c r="C15" s="127"/>
      <c r="D15" s="127"/>
      <c r="E15" s="8">
        <f t="shared" ref="E15:J15" si="12">SUM(E3:E14)</f>
        <v>585</v>
      </c>
      <c r="F15" s="8">
        <f t="shared" si="12"/>
        <v>253</v>
      </c>
      <c r="G15" s="8">
        <f t="shared" si="12"/>
        <v>119</v>
      </c>
      <c r="H15" s="8">
        <f t="shared" si="12"/>
        <v>213</v>
      </c>
      <c r="I15" s="12">
        <f t="shared" si="12"/>
        <v>944</v>
      </c>
      <c r="J15" s="8">
        <f t="shared" si="12"/>
        <v>869</v>
      </c>
      <c r="K15" s="21"/>
      <c r="L15" s="21"/>
      <c r="M15" s="21"/>
      <c r="N15" s="21"/>
      <c r="O15" s="21"/>
      <c r="P15" s="21"/>
    </row>
    <row r="16" spans="1:16" ht="15.7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22"/>
      <c r="K16" s="21"/>
      <c r="L16" s="21"/>
      <c r="M16" s="21"/>
      <c r="N16" s="21"/>
      <c r="O16" s="21"/>
      <c r="P16" s="21"/>
    </row>
    <row r="17" spans="1:16" x14ac:dyDescent="0.25">
      <c r="A17" s="102" t="s">
        <v>18</v>
      </c>
      <c r="B17" s="103"/>
      <c r="C17" s="103"/>
      <c r="D17" s="103"/>
      <c r="E17" s="15"/>
      <c r="F17" s="16" t="s">
        <v>21</v>
      </c>
      <c r="G17" s="16" t="s">
        <v>20</v>
      </c>
      <c r="H17" s="16" t="s">
        <v>19</v>
      </c>
      <c r="I17" s="18" t="s">
        <v>22</v>
      </c>
      <c r="J17" s="16" t="s">
        <v>24</v>
      </c>
      <c r="K17" s="21"/>
      <c r="L17" s="21"/>
      <c r="M17" s="21"/>
      <c r="N17" s="21"/>
      <c r="O17" s="21"/>
      <c r="P17" s="21"/>
    </row>
    <row r="18" spans="1:16" ht="15.75" thickBot="1" x14ac:dyDescent="0.3">
      <c r="A18" s="104"/>
      <c r="B18" s="105"/>
      <c r="C18" s="105"/>
      <c r="D18" s="105"/>
      <c r="E18" s="17"/>
      <c r="F18" s="30">
        <f>(F15/E15)</f>
        <v>0.4324786324786325</v>
      </c>
      <c r="G18" s="30">
        <f>(G15/E15)</f>
        <v>0.20341880341880342</v>
      </c>
      <c r="H18" s="30">
        <f>(H15/E15)</f>
        <v>0.36410256410256409</v>
      </c>
      <c r="I18" s="31">
        <f>(I15/E15)</f>
        <v>1.6136752136752137</v>
      </c>
      <c r="J18" s="32">
        <f>(J15/E15)</f>
        <v>1.4854700854700855</v>
      </c>
      <c r="K18" s="21"/>
      <c r="L18" s="21"/>
      <c r="M18" s="21"/>
      <c r="N18" s="21"/>
      <c r="O18" s="21"/>
      <c r="P18" s="21"/>
    </row>
  </sheetData>
  <mergeCells count="12">
    <mergeCell ref="A17:D18"/>
    <mergeCell ref="A1:D1"/>
    <mergeCell ref="A3:D3"/>
    <mergeCell ref="A4:D4"/>
    <mergeCell ref="A5:D5"/>
    <mergeCell ref="A6:D6"/>
    <mergeCell ref="A10:D10"/>
    <mergeCell ref="A11:D11"/>
    <mergeCell ref="A12:D12"/>
    <mergeCell ref="A13:D13"/>
    <mergeCell ref="A14:D14"/>
    <mergeCell ref="A15:D1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J12" sqref="J12"/>
    </sheetView>
  </sheetViews>
  <sheetFormatPr defaultRowHeight="15" x14ac:dyDescent="0.25"/>
  <sheetData>
    <row r="1" spans="1:16" ht="27" customHeight="1" thickBot="1" x14ac:dyDescent="0.4">
      <c r="A1" s="106" t="s">
        <v>25</v>
      </c>
      <c r="B1" s="107"/>
      <c r="C1" s="107"/>
      <c r="D1" s="107"/>
      <c r="E1" s="1" t="s">
        <v>9</v>
      </c>
      <c r="F1" s="1" t="s">
        <v>10</v>
      </c>
      <c r="G1" s="1" t="s">
        <v>14</v>
      </c>
      <c r="H1" s="1" t="s">
        <v>11</v>
      </c>
      <c r="I1" s="68" t="s">
        <v>12</v>
      </c>
      <c r="J1" s="1" t="s">
        <v>13</v>
      </c>
      <c r="K1" s="69" t="s">
        <v>21</v>
      </c>
      <c r="L1" s="70" t="s">
        <v>20</v>
      </c>
      <c r="M1" s="1" t="s">
        <v>19</v>
      </c>
      <c r="N1" s="70" t="s">
        <v>22</v>
      </c>
      <c r="O1" s="70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4" si="0">SUM(F3:H3)</f>
        <v>67</v>
      </c>
      <c r="F3" s="3">
        <v>24</v>
      </c>
      <c r="G3" s="3">
        <v>20</v>
      </c>
      <c r="H3" s="3">
        <v>23</v>
      </c>
      <c r="I3" s="23">
        <v>88</v>
      </c>
      <c r="J3" s="3">
        <v>85</v>
      </c>
      <c r="K3" s="28">
        <f t="shared" ref="K3:K14" si="1">(F3/E3)</f>
        <v>0.35820895522388058</v>
      </c>
      <c r="L3" s="29">
        <f t="shared" ref="L3:L14" si="2">(G3/E3)</f>
        <v>0.29850746268656714</v>
      </c>
      <c r="M3" s="29">
        <f t="shared" ref="M3:M14" si="3">(H3/E3)</f>
        <v>0.34328358208955223</v>
      </c>
      <c r="N3" s="33">
        <f t="shared" ref="N3:N14" si="4">(I3/E3)</f>
        <v>1.3134328358208955</v>
      </c>
      <c r="O3" s="33">
        <f t="shared" ref="O3:O14" si="5">(J3/E3)</f>
        <v>1.2686567164179106</v>
      </c>
    </row>
    <row r="4" spans="1:16" ht="18.75" x14ac:dyDescent="0.3">
      <c r="A4" s="110" t="s">
        <v>2</v>
      </c>
      <c r="B4" s="111"/>
      <c r="C4" s="111"/>
      <c r="D4" s="111"/>
      <c r="E4" s="4">
        <f t="shared" si="0"/>
        <v>68</v>
      </c>
      <c r="F4" s="4">
        <v>31</v>
      </c>
      <c r="G4" s="4">
        <v>17</v>
      </c>
      <c r="H4" s="4">
        <v>20</v>
      </c>
      <c r="I4" s="24">
        <v>99</v>
      </c>
      <c r="J4" s="4">
        <v>71</v>
      </c>
      <c r="K4" s="34">
        <f t="shared" si="1"/>
        <v>0.45588235294117646</v>
      </c>
      <c r="L4" s="35">
        <f t="shared" si="2"/>
        <v>0.25</v>
      </c>
      <c r="M4" s="35">
        <f t="shared" si="3"/>
        <v>0.29411764705882354</v>
      </c>
      <c r="N4" s="36">
        <f t="shared" si="4"/>
        <v>1.4558823529411764</v>
      </c>
      <c r="O4" s="36">
        <f t="shared" si="5"/>
        <v>1.0441176470588236</v>
      </c>
    </row>
    <row r="5" spans="1:16" ht="18.75" x14ac:dyDescent="0.3">
      <c r="A5" s="112" t="s">
        <v>3</v>
      </c>
      <c r="B5" s="113"/>
      <c r="C5" s="113"/>
      <c r="D5" s="113"/>
      <c r="E5" s="5">
        <f t="shared" si="0"/>
        <v>67</v>
      </c>
      <c r="F5" s="5">
        <v>23</v>
      </c>
      <c r="G5" s="5">
        <v>18</v>
      </c>
      <c r="H5" s="5">
        <v>26</v>
      </c>
      <c r="I5" s="25">
        <v>96</v>
      </c>
      <c r="J5" s="5">
        <v>106</v>
      </c>
      <c r="K5" s="37">
        <f t="shared" si="1"/>
        <v>0.34328358208955223</v>
      </c>
      <c r="L5" s="38">
        <f t="shared" si="2"/>
        <v>0.26865671641791045</v>
      </c>
      <c r="M5" s="38">
        <f t="shared" si="3"/>
        <v>0.38805970149253732</v>
      </c>
      <c r="N5" s="39">
        <f t="shared" si="4"/>
        <v>1.4328358208955223</v>
      </c>
      <c r="O5" s="39">
        <f t="shared" si="5"/>
        <v>1.5820895522388059</v>
      </c>
    </row>
    <row r="6" spans="1:16" ht="18.75" x14ac:dyDescent="0.3">
      <c r="A6" s="131" t="s">
        <v>4</v>
      </c>
      <c r="B6" s="132"/>
      <c r="C6" s="132"/>
      <c r="D6" s="132"/>
      <c r="E6" s="88">
        <f t="shared" si="0"/>
        <v>63</v>
      </c>
      <c r="F6" s="88">
        <v>30</v>
      </c>
      <c r="G6" s="88">
        <v>18</v>
      </c>
      <c r="H6" s="88">
        <v>15</v>
      </c>
      <c r="I6" s="89">
        <v>134</v>
      </c>
      <c r="J6" s="88">
        <v>91</v>
      </c>
      <c r="K6" s="90">
        <f t="shared" si="1"/>
        <v>0.47619047619047616</v>
      </c>
      <c r="L6" s="91">
        <f t="shared" si="2"/>
        <v>0.2857142857142857</v>
      </c>
      <c r="M6" s="91">
        <f t="shared" si="3"/>
        <v>0.23809523809523808</v>
      </c>
      <c r="N6" s="92">
        <f t="shared" si="4"/>
        <v>2.126984126984127</v>
      </c>
      <c r="O6" s="92">
        <f t="shared" si="5"/>
        <v>1.4444444444444444</v>
      </c>
    </row>
    <row r="7" spans="1:16" ht="18.75" x14ac:dyDescent="0.3">
      <c r="A7" s="86" t="s">
        <v>40</v>
      </c>
      <c r="B7" s="87"/>
      <c r="C7" s="87"/>
      <c r="D7" s="87"/>
      <c r="E7" s="6">
        <f t="shared" ref="E7" si="6">SUM(F7:H7)</f>
        <v>4</v>
      </c>
      <c r="F7" s="6">
        <v>0</v>
      </c>
      <c r="G7" s="6">
        <v>0</v>
      </c>
      <c r="H7" s="6">
        <v>4</v>
      </c>
      <c r="I7" s="40">
        <v>3</v>
      </c>
      <c r="J7" s="6">
        <v>15</v>
      </c>
      <c r="K7" s="41">
        <f t="shared" ref="K7" si="7">(F7/E7)</f>
        <v>0</v>
      </c>
      <c r="L7" s="42">
        <f t="shared" ref="L7" si="8">(G7/E7)</f>
        <v>0</v>
      </c>
      <c r="M7" s="42">
        <f t="shared" ref="M7" si="9">(H7/E7)</f>
        <v>1</v>
      </c>
      <c r="N7" s="43">
        <f t="shared" ref="N7" si="10">(I7/E7)</f>
        <v>0.75</v>
      </c>
      <c r="O7" s="43">
        <f t="shared" ref="O7" si="11">(J7/E7)</f>
        <v>3.75</v>
      </c>
    </row>
    <row r="8" spans="1:16" ht="18.75" x14ac:dyDescent="0.3">
      <c r="A8" s="116" t="s">
        <v>5</v>
      </c>
      <c r="B8" s="117"/>
      <c r="C8" s="117"/>
      <c r="D8" s="117"/>
      <c r="E8" s="19">
        <f t="shared" si="0"/>
        <v>62</v>
      </c>
      <c r="F8" s="19">
        <v>28</v>
      </c>
      <c r="G8" s="19">
        <v>10</v>
      </c>
      <c r="H8" s="19">
        <v>24</v>
      </c>
      <c r="I8" s="26">
        <v>97</v>
      </c>
      <c r="J8" s="19">
        <v>69</v>
      </c>
      <c r="K8" s="44">
        <f t="shared" si="1"/>
        <v>0.45161290322580644</v>
      </c>
      <c r="L8" s="45">
        <f>(G8/E8)</f>
        <v>0.16129032258064516</v>
      </c>
      <c r="M8" s="45">
        <f>(H8/E8)</f>
        <v>0.38709677419354838</v>
      </c>
      <c r="N8" s="46">
        <f t="shared" si="4"/>
        <v>1.564516129032258</v>
      </c>
      <c r="O8" s="46">
        <f t="shared" si="5"/>
        <v>1.1129032258064515</v>
      </c>
    </row>
    <row r="9" spans="1:16" ht="18.75" x14ac:dyDescent="0.3">
      <c r="A9" s="79" t="s">
        <v>34</v>
      </c>
      <c r="B9" s="80"/>
      <c r="C9" s="80"/>
      <c r="D9" s="80"/>
      <c r="E9" s="81">
        <f t="shared" si="0"/>
        <v>4</v>
      </c>
      <c r="F9" s="81">
        <v>1</v>
      </c>
      <c r="G9" s="81">
        <v>2</v>
      </c>
      <c r="H9" s="81">
        <v>1</v>
      </c>
      <c r="I9" s="82">
        <v>3</v>
      </c>
      <c r="J9" s="81">
        <v>3</v>
      </c>
      <c r="K9" s="83">
        <f t="shared" si="1"/>
        <v>0.25</v>
      </c>
      <c r="L9" s="84">
        <f t="shared" ref="L9:L10" si="12">(G9/E9)</f>
        <v>0.5</v>
      </c>
      <c r="M9" s="84">
        <f t="shared" ref="M9:M10" si="13">(H9/E9)</f>
        <v>0.25</v>
      </c>
      <c r="N9" s="85">
        <f t="shared" si="4"/>
        <v>0.75</v>
      </c>
      <c r="O9" s="85">
        <f t="shared" si="5"/>
        <v>0.75</v>
      </c>
    </row>
    <row r="10" spans="1:16" ht="18.75" x14ac:dyDescent="0.3">
      <c r="A10" s="72" t="s">
        <v>37</v>
      </c>
      <c r="B10" s="73"/>
      <c r="C10" s="73"/>
      <c r="D10" s="73"/>
      <c r="E10" s="74">
        <f t="shared" si="0"/>
        <v>10</v>
      </c>
      <c r="F10" s="74">
        <v>3</v>
      </c>
      <c r="G10" s="74">
        <v>3</v>
      </c>
      <c r="H10" s="74">
        <v>4</v>
      </c>
      <c r="I10" s="75">
        <v>21</v>
      </c>
      <c r="J10" s="74">
        <v>20</v>
      </c>
      <c r="K10" s="76">
        <f t="shared" si="1"/>
        <v>0.3</v>
      </c>
      <c r="L10" s="77">
        <f t="shared" si="12"/>
        <v>0.3</v>
      </c>
      <c r="M10" s="77">
        <f t="shared" si="13"/>
        <v>0.4</v>
      </c>
      <c r="N10" s="78">
        <f t="shared" si="4"/>
        <v>2.1</v>
      </c>
      <c r="O10" s="78">
        <f t="shared" si="5"/>
        <v>2</v>
      </c>
    </row>
    <row r="11" spans="1:16" ht="18.75" x14ac:dyDescent="0.3">
      <c r="A11" s="118" t="s">
        <v>32</v>
      </c>
      <c r="B11" s="119"/>
      <c r="C11" s="119"/>
      <c r="D11" s="119"/>
      <c r="E11" s="20">
        <f t="shared" si="0"/>
        <v>55</v>
      </c>
      <c r="F11" s="20">
        <v>17</v>
      </c>
      <c r="G11" s="20">
        <v>8</v>
      </c>
      <c r="H11" s="20">
        <v>30</v>
      </c>
      <c r="I11" s="27">
        <v>89</v>
      </c>
      <c r="J11" s="20">
        <v>103</v>
      </c>
      <c r="K11" s="47">
        <f t="shared" si="1"/>
        <v>0.30909090909090908</v>
      </c>
      <c r="L11" s="48">
        <f t="shared" si="2"/>
        <v>0.14545454545454545</v>
      </c>
      <c r="M11" s="48">
        <f t="shared" si="3"/>
        <v>0.54545454545454541</v>
      </c>
      <c r="N11" s="49">
        <f t="shared" si="4"/>
        <v>1.6181818181818182</v>
      </c>
      <c r="O11" s="49">
        <f t="shared" si="5"/>
        <v>1.8727272727272728</v>
      </c>
    </row>
    <row r="12" spans="1:16" ht="18.75" x14ac:dyDescent="0.3">
      <c r="A12" s="120" t="s">
        <v>6</v>
      </c>
      <c r="B12" s="121"/>
      <c r="C12" s="121"/>
      <c r="D12" s="121"/>
      <c r="E12" s="7">
        <f t="shared" si="0"/>
        <v>69</v>
      </c>
      <c r="F12" s="7">
        <v>24</v>
      </c>
      <c r="G12" s="7">
        <v>16</v>
      </c>
      <c r="H12" s="7">
        <v>29</v>
      </c>
      <c r="I12" s="50">
        <v>112</v>
      </c>
      <c r="J12" s="7">
        <v>121</v>
      </c>
      <c r="K12" s="51">
        <f t="shared" si="1"/>
        <v>0.34782608695652173</v>
      </c>
      <c r="L12" s="52">
        <f t="shared" si="2"/>
        <v>0.2318840579710145</v>
      </c>
      <c r="M12" s="52">
        <f t="shared" si="3"/>
        <v>0.42028985507246375</v>
      </c>
      <c r="N12" s="53">
        <f t="shared" si="4"/>
        <v>1.6231884057971016</v>
      </c>
      <c r="O12" s="53">
        <f t="shared" si="5"/>
        <v>1.7536231884057971</v>
      </c>
    </row>
    <row r="13" spans="1:16" ht="18.75" x14ac:dyDescent="0.3">
      <c r="A13" s="122" t="s">
        <v>7</v>
      </c>
      <c r="B13" s="123"/>
      <c r="C13" s="123"/>
      <c r="D13" s="123"/>
      <c r="E13" s="54">
        <f t="shared" si="0"/>
        <v>62</v>
      </c>
      <c r="F13" s="54">
        <v>23</v>
      </c>
      <c r="G13" s="54">
        <v>17</v>
      </c>
      <c r="H13" s="54">
        <v>22</v>
      </c>
      <c r="I13" s="55">
        <v>87</v>
      </c>
      <c r="J13" s="54">
        <v>90</v>
      </c>
      <c r="K13" s="56">
        <f t="shared" si="1"/>
        <v>0.37096774193548387</v>
      </c>
      <c r="L13" s="57">
        <f t="shared" si="2"/>
        <v>0.27419354838709675</v>
      </c>
      <c r="M13" s="57">
        <f t="shared" si="3"/>
        <v>0.35483870967741937</v>
      </c>
      <c r="N13" s="58">
        <f t="shared" si="4"/>
        <v>1.403225806451613</v>
      </c>
      <c r="O13" s="58">
        <f t="shared" si="5"/>
        <v>1.4516129032258065</v>
      </c>
    </row>
    <row r="14" spans="1:16" ht="19.5" thickBot="1" x14ac:dyDescent="0.35">
      <c r="A14" s="124" t="s">
        <v>17</v>
      </c>
      <c r="B14" s="125"/>
      <c r="C14" s="125"/>
      <c r="D14" s="125"/>
      <c r="E14" s="59">
        <f t="shared" si="0"/>
        <v>54</v>
      </c>
      <c r="F14" s="59">
        <v>23</v>
      </c>
      <c r="G14" s="59">
        <v>12</v>
      </c>
      <c r="H14" s="59">
        <v>19</v>
      </c>
      <c r="I14" s="60">
        <v>89</v>
      </c>
      <c r="J14" s="59">
        <v>84</v>
      </c>
      <c r="K14" s="61">
        <f t="shared" si="1"/>
        <v>0.42592592592592593</v>
      </c>
      <c r="L14" s="62">
        <f t="shared" si="2"/>
        <v>0.22222222222222221</v>
      </c>
      <c r="M14" s="62">
        <f t="shared" si="3"/>
        <v>0.35185185185185186</v>
      </c>
      <c r="N14" s="63">
        <f t="shared" si="4"/>
        <v>1.6481481481481481</v>
      </c>
      <c r="O14" s="63">
        <f t="shared" si="5"/>
        <v>1.5555555555555556</v>
      </c>
    </row>
    <row r="15" spans="1:16" ht="19.5" thickBot="1" x14ac:dyDescent="0.35">
      <c r="A15" s="126" t="s">
        <v>15</v>
      </c>
      <c r="B15" s="127"/>
      <c r="C15" s="127"/>
      <c r="D15" s="127"/>
      <c r="E15" s="8">
        <f t="shared" ref="E15:J15" si="14">SUM(E3:E14)</f>
        <v>585</v>
      </c>
      <c r="F15" s="8">
        <f t="shared" si="14"/>
        <v>227</v>
      </c>
      <c r="G15" s="8">
        <f t="shared" si="14"/>
        <v>141</v>
      </c>
      <c r="H15" s="8">
        <f t="shared" si="14"/>
        <v>217</v>
      </c>
      <c r="I15" s="12">
        <f t="shared" si="14"/>
        <v>918</v>
      </c>
      <c r="J15" s="8">
        <f t="shared" si="14"/>
        <v>858</v>
      </c>
      <c r="K15" s="21"/>
      <c r="L15" s="21"/>
      <c r="M15" s="21"/>
      <c r="N15" s="21"/>
      <c r="O15" s="21"/>
      <c r="P15" s="21"/>
    </row>
    <row r="16" spans="1:16" ht="15.7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22"/>
      <c r="K16" s="21"/>
      <c r="L16" s="21"/>
      <c r="M16" s="21"/>
      <c r="N16" s="21"/>
      <c r="O16" s="21"/>
      <c r="P16" s="21"/>
    </row>
    <row r="17" spans="1:16" x14ac:dyDescent="0.25">
      <c r="A17" s="102" t="s">
        <v>18</v>
      </c>
      <c r="B17" s="103"/>
      <c r="C17" s="103"/>
      <c r="D17" s="103"/>
      <c r="E17" s="15"/>
      <c r="F17" s="16" t="s">
        <v>21</v>
      </c>
      <c r="G17" s="16" t="s">
        <v>20</v>
      </c>
      <c r="H17" s="16" t="s">
        <v>19</v>
      </c>
      <c r="I17" s="18" t="s">
        <v>22</v>
      </c>
      <c r="J17" s="16" t="s">
        <v>24</v>
      </c>
      <c r="K17" s="21"/>
      <c r="L17" s="21"/>
      <c r="M17" s="21"/>
      <c r="N17" s="21"/>
      <c r="O17" s="21"/>
      <c r="P17" s="21"/>
    </row>
    <row r="18" spans="1:16" ht="15.75" thickBot="1" x14ac:dyDescent="0.3">
      <c r="A18" s="104"/>
      <c r="B18" s="105"/>
      <c r="C18" s="105"/>
      <c r="D18" s="105"/>
      <c r="E18" s="17"/>
      <c r="F18" s="30">
        <f>(F15/E15)</f>
        <v>0.38803418803418804</v>
      </c>
      <c r="G18" s="30">
        <f>(G15/E15)</f>
        <v>0.24102564102564103</v>
      </c>
      <c r="H18" s="30">
        <f>(H15/E15)</f>
        <v>0.37094017094017095</v>
      </c>
      <c r="I18" s="31">
        <f>(I15/E15)</f>
        <v>1.5692307692307692</v>
      </c>
      <c r="J18" s="32">
        <f>(J15/E15)</f>
        <v>1.4666666666666666</v>
      </c>
      <c r="K18" s="21"/>
      <c r="L18" s="21"/>
      <c r="M18" s="21"/>
      <c r="N18" s="21"/>
      <c r="O18" s="21"/>
      <c r="P18" s="21"/>
    </row>
  </sheetData>
  <mergeCells count="12">
    <mergeCell ref="A17:D18"/>
    <mergeCell ref="A1:D1"/>
    <mergeCell ref="A3:D3"/>
    <mergeCell ref="A4:D4"/>
    <mergeCell ref="A5:D5"/>
    <mergeCell ref="A6:D6"/>
    <mergeCell ref="A8:D8"/>
    <mergeCell ref="A11:D11"/>
    <mergeCell ref="A12:D12"/>
    <mergeCell ref="A13:D13"/>
    <mergeCell ref="A14:D14"/>
    <mergeCell ref="A15:D1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G7" sqref="G7"/>
    </sheetView>
  </sheetViews>
  <sheetFormatPr defaultRowHeight="15" x14ac:dyDescent="0.25"/>
  <sheetData>
    <row r="1" spans="1:16" ht="27" customHeight="1" thickBot="1" x14ac:dyDescent="0.4">
      <c r="A1" s="106" t="s">
        <v>39</v>
      </c>
      <c r="B1" s="107"/>
      <c r="C1" s="107"/>
      <c r="D1" s="107"/>
      <c r="E1" s="1" t="s">
        <v>9</v>
      </c>
      <c r="F1" s="1" t="s">
        <v>10</v>
      </c>
      <c r="G1" s="1" t="s">
        <v>14</v>
      </c>
      <c r="H1" s="1" t="s">
        <v>11</v>
      </c>
      <c r="I1" s="68" t="s">
        <v>12</v>
      </c>
      <c r="J1" s="1" t="s">
        <v>13</v>
      </c>
      <c r="K1" s="69" t="s">
        <v>21</v>
      </c>
      <c r="L1" s="70" t="s">
        <v>20</v>
      </c>
      <c r="M1" s="1" t="s">
        <v>19</v>
      </c>
      <c r="N1" s="70" t="s">
        <v>22</v>
      </c>
      <c r="O1" s="70" t="s">
        <v>23</v>
      </c>
    </row>
    <row r="2" spans="1:16" x14ac:dyDescent="0.25">
      <c r="A2" s="9"/>
      <c r="B2" s="10"/>
      <c r="C2" s="10"/>
      <c r="D2" s="10"/>
      <c r="E2" s="2"/>
      <c r="F2" s="2"/>
      <c r="G2" s="2"/>
      <c r="H2" s="2"/>
      <c r="I2" s="9"/>
      <c r="J2" s="2"/>
      <c r="K2" s="11"/>
      <c r="L2" s="2"/>
      <c r="M2" s="2"/>
      <c r="N2" s="2"/>
      <c r="O2" s="2"/>
    </row>
    <row r="3" spans="1:16" ht="18.75" x14ac:dyDescent="0.3">
      <c r="A3" s="108" t="s">
        <v>1</v>
      </c>
      <c r="B3" s="109"/>
      <c r="C3" s="109"/>
      <c r="D3" s="109"/>
      <c r="E3" s="3">
        <f t="shared" ref="E3:E12" si="0">SUM(F3:H3)</f>
        <v>4</v>
      </c>
      <c r="F3" s="3">
        <v>3</v>
      </c>
      <c r="G3" s="3">
        <v>1</v>
      </c>
      <c r="H3" s="3">
        <v>0</v>
      </c>
      <c r="I3" s="23">
        <v>13</v>
      </c>
      <c r="J3" s="3">
        <v>4</v>
      </c>
      <c r="K3" s="28">
        <f t="shared" ref="K3:K12" si="1">(F3/E3)</f>
        <v>0.75</v>
      </c>
      <c r="L3" s="29">
        <f t="shared" ref="L3:L12" si="2">(G3/E3)</f>
        <v>0.25</v>
      </c>
      <c r="M3" s="29">
        <f t="shared" ref="M3:M12" si="3">(H3/E3)</f>
        <v>0</v>
      </c>
      <c r="N3" s="33">
        <f t="shared" ref="N3:N12" si="4">(I3/E3)</f>
        <v>3.25</v>
      </c>
      <c r="O3" s="33">
        <f t="shared" ref="O3:O12" si="5">(J3/E3)</f>
        <v>1</v>
      </c>
    </row>
    <row r="4" spans="1:16" ht="18.75" x14ac:dyDescent="0.3">
      <c r="A4" s="110" t="s">
        <v>2</v>
      </c>
      <c r="B4" s="111"/>
      <c r="C4" s="111"/>
      <c r="D4" s="111"/>
      <c r="E4" s="4">
        <f t="shared" si="0"/>
        <v>4</v>
      </c>
      <c r="F4" s="4">
        <v>1</v>
      </c>
      <c r="G4" s="4">
        <v>1</v>
      </c>
      <c r="H4" s="4">
        <v>2</v>
      </c>
      <c r="I4" s="24">
        <v>4</v>
      </c>
      <c r="J4" s="4">
        <v>3</v>
      </c>
      <c r="K4" s="34">
        <f t="shared" si="1"/>
        <v>0.25</v>
      </c>
      <c r="L4" s="35">
        <f t="shared" si="2"/>
        <v>0.25</v>
      </c>
      <c r="M4" s="35">
        <f t="shared" si="3"/>
        <v>0.5</v>
      </c>
      <c r="N4" s="36">
        <f t="shared" si="4"/>
        <v>1</v>
      </c>
      <c r="O4" s="36">
        <f t="shared" si="5"/>
        <v>0.75</v>
      </c>
    </row>
    <row r="5" spans="1:16" ht="18.75" x14ac:dyDescent="0.3">
      <c r="A5" s="112" t="s">
        <v>3</v>
      </c>
      <c r="B5" s="113"/>
      <c r="C5" s="113"/>
      <c r="D5" s="113"/>
      <c r="E5" s="5">
        <f t="shared" si="0"/>
        <v>6</v>
      </c>
      <c r="F5" s="5">
        <v>5</v>
      </c>
      <c r="G5" s="5">
        <v>1</v>
      </c>
      <c r="H5" s="5">
        <v>0</v>
      </c>
      <c r="I5" s="5">
        <v>12</v>
      </c>
      <c r="J5" s="5">
        <v>3</v>
      </c>
      <c r="K5" s="37">
        <f t="shared" si="1"/>
        <v>0.83333333333333337</v>
      </c>
      <c r="L5" s="38">
        <f t="shared" si="2"/>
        <v>0.16666666666666666</v>
      </c>
      <c r="M5" s="38">
        <f t="shared" si="3"/>
        <v>0</v>
      </c>
      <c r="N5" s="39">
        <f t="shared" si="4"/>
        <v>2</v>
      </c>
      <c r="O5" s="39">
        <f t="shared" si="5"/>
        <v>0.5</v>
      </c>
    </row>
    <row r="6" spans="1:16" ht="18.75" x14ac:dyDescent="0.3">
      <c r="A6" s="114" t="s">
        <v>4</v>
      </c>
      <c r="B6" s="115"/>
      <c r="C6" s="115"/>
      <c r="D6" s="115"/>
      <c r="E6" s="6">
        <f t="shared" si="0"/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41" t="e">
        <f t="shared" si="1"/>
        <v>#DIV/0!</v>
      </c>
      <c r="L6" s="42" t="e">
        <f t="shared" si="2"/>
        <v>#DIV/0!</v>
      </c>
      <c r="M6" s="42" t="e">
        <f t="shared" si="3"/>
        <v>#DIV/0!</v>
      </c>
      <c r="N6" s="43" t="e">
        <f t="shared" si="4"/>
        <v>#DIV/0!</v>
      </c>
      <c r="O6" s="43" t="e">
        <f t="shared" si="5"/>
        <v>#DIV/0!</v>
      </c>
    </row>
    <row r="7" spans="1:16" ht="18.75" x14ac:dyDescent="0.3">
      <c r="A7" s="116" t="s">
        <v>5</v>
      </c>
      <c r="B7" s="117"/>
      <c r="C7" s="117"/>
      <c r="D7" s="117"/>
      <c r="E7" s="19">
        <f t="shared" si="0"/>
        <v>4</v>
      </c>
      <c r="F7" s="19">
        <v>1</v>
      </c>
      <c r="G7" s="19">
        <v>1</v>
      </c>
      <c r="H7" s="19">
        <v>2</v>
      </c>
      <c r="I7" s="19">
        <v>4</v>
      </c>
      <c r="J7" s="19">
        <v>7</v>
      </c>
      <c r="K7" s="44">
        <f t="shared" si="1"/>
        <v>0.25</v>
      </c>
      <c r="L7" s="45">
        <f t="shared" si="2"/>
        <v>0.25</v>
      </c>
      <c r="M7" s="45">
        <f t="shared" si="3"/>
        <v>0.5</v>
      </c>
      <c r="N7" s="46">
        <f t="shared" si="4"/>
        <v>1</v>
      </c>
      <c r="O7" s="46">
        <f t="shared" si="5"/>
        <v>1.75</v>
      </c>
    </row>
    <row r="8" spans="1:16" ht="18.75" x14ac:dyDescent="0.3">
      <c r="A8" s="118" t="s">
        <v>32</v>
      </c>
      <c r="B8" s="119"/>
      <c r="C8" s="119"/>
      <c r="D8" s="119"/>
      <c r="E8" s="20">
        <f t="shared" si="0"/>
        <v>6</v>
      </c>
      <c r="F8" s="20">
        <v>1</v>
      </c>
      <c r="G8" s="20">
        <v>1</v>
      </c>
      <c r="H8" s="20">
        <v>4</v>
      </c>
      <c r="I8" s="20">
        <v>12</v>
      </c>
      <c r="J8" s="20">
        <v>20</v>
      </c>
      <c r="K8" s="47">
        <f t="shared" si="1"/>
        <v>0.16666666666666666</v>
      </c>
      <c r="L8" s="48">
        <f t="shared" si="2"/>
        <v>0.16666666666666666</v>
      </c>
      <c r="M8" s="48">
        <f t="shared" si="3"/>
        <v>0.66666666666666663</v>
      </c>
      <c r="N8" s="49">
        <f t="shared" si="4"/>
        <v>2</v>
      </c>
      <c r="O8" s="49">
        <f t="shared" si="5"/>
        <v>3.3333333333333335</v>
      </c>
    </row>
    <row r="9" spans="1:16" ht="18.75" x14ac:dyDescent="0.3">
      <c r="A9" s="72" t="s">
        <v>7</v>
      </c>
      <c r="B9" s="73"/>
      <c r="C9" s="73"/>
      <c r="D9" s="73"/>
      <c r="E9" s="74">
        <f t="shared" si="0"/>
        <v>4</v>
      </c>
      <c r="F9" s="74">
        <v>4</v>
      </c>
      <c r="G9" s="74">
        <v>0</v>
      </c>
      <c r="H9" s="74">
        <v>0</v>
      </c>
      <c r="I9" s="74">
        <v>11</v>
      </c>
      <c r="J9" s="74">
        <v>3</v>
      </c>
      <c r="K9" s="76">
        <f t="shared" si="1"/>
        <v>1</v>
      </c>
      <c r="L9" s="77">
        <f t="shared" si="2"/>
        <v>0</v>
      </c>
      <c r="M9" s="77">
        <f t="shared" si="3"/>
        <v>0</v>
      </c>
      <c r="N9" s="78">
        <f>(I9/E9)</f>
        <v>2.75</v>
      </c>
      <c r="O9" s="78">
        <f t="shared" si="5"/>
        <v>0.75</v>
      </c>
    </row>
    <row r="10" spans="1:16" ht="18.75" x14ac:dyDescent="0.3">
      <c r="A10" s="79" t="s">
        <v>35</v>
      </c>
      <c r="B10" s="80"/>
      <c r="C10" s="80"/>
      <c r="D10" s="80"/>
      <c r="E10" s="81">
        <f t="shared" si="0"/>
        <v>4</v>
      </c>
      <c r="F10" s="81">
        <v>2</v>
      </c>
      <c r="G10" s="81">
        <v>2</v>
      </c>
      <c r="H10" s="81">
        <v>0</v>
      </c>
      <c r="I10" s="81">
        <v>3</v>
      </c>
      <c r="J10" s="81">
        <v>1</v>
      </c>
      <c r="K10" s="83">
        <f t="shared" si="1"/>
        <v>0.5</v>
      </c>
      <c r="L10" s="84">
        <f>(G10/E10)</f>
        <v>0.5</v>
      </c>
      <c r="M10" s="84">
        <f t="shared" si="3"/>
        <v>0</v>
      </c>
      <c r="N10" s="85">
        <f t="shared" si="4"/>
        <v>0.75</v>
      </c>
      <c r="O10" s="85">
        <f t="shared" si="5"/>
        <v>0.25</v>
      </c>
    </row>
    <row r="11" spans="1:16" ht="18.75" x14ac:dyDescent="0.3">
      <c r="A11" s="120" t="s">
        <v>6</v>
      </c>
      <c r="B11" s="121"/>
      <c r="C11" s="121"/>
      <c r="D11" s="121"/>
      <c r="E11" s="7">
        <f t="shared" si="0"/>
        <v>4</v>
      </c>
      <c r="F11" s="7">
        <v>2</v>
      </c>
      <c r="G11" s="7">
        <v>0</v>
      </c>
      <c r="H11" s="7">
        <v>2</v>
      </c>
      <c r="I11" s="7">
        <v>4</v>
      </c>
      <c r="J11" s="7">
        <v>9</v>
      </c>
      <c r="K11" s="51">
        <f t="shared" si="1"/>
        <v>0.5</v>
      </c>
      <c r="L11" s="52">
        <f t="shared" si="2"/>
        <v>0</v>
      </c>
      <c r="M11" s="52">
        <f t="shared" si="3"/>
        <v>0.5</v>
      </c>
      <c r="N11" s="53">
        <f t="shared" si="4"/>
        <v>1</v>
      </c>
      <c r="O11" s="53">
        <f t="shared" si="5"/>
        <v>2.25</v>
      </c>
    </row>
    <row r="12" spans="1:16" ht="19.5" thickBot="1" x14ac:dyDescent="0.35">
      <c r="A12" s="124" t="s">
        <v>8</v>
      </c>
      <c r="B12" s="125"/>
      <c r="C12" s="125"/>
      <c r="D12" s="125"/>
      <c r="E12" s="59">
        <f t="shared" si="0"/>
        <v>4</v>
      </c>
      <c r="F12" s="59">
        <v>4</v>
      </c>
      <c r="G12" s="59">
        <v>0</v>
      </c>
      <c r="H12" s="59">
        <v>0</v>
      </c>
      <c r="I12" s="59">
        <v>15</v>
      </c>
      <c r="J12" s="59">
        <v>3</v>
      </c>
      <c r="K12" s="61">
        <f t="shared" si="1"/>
        <v>1</v>
      </c>
      <c r="L12" s="62">
        <f t="shared" si="2"/>
        <v>0</v>
      </c>
      <c r="M12" s="62">
        <f t="shared" si="3"/>
        <v>0</v>
      </c>
      <c r="N12" s="63">
        <f t="shared" si="4"/>
        <v>3.75</v>
      </c>
      <c r="O12" s="63">
        <f t="shared" si="5"/>
        <v>0.75</v>
      </c>
    </row>
    <row r="13" spans="1:16" ht="19.5" thickBot="1" x14ac:dyDescent="0.35">
      <c r="A13" s="126" t="s">
        <v>15</v>
      </c>
      <c r="B13" s="127"/>
      <c r="C13" s="127"/>
      <c r="D13" s="127"/>
      <c r="E13" s="8">
        <f t="shared" ref="E13:J13" si="6">SUM(E3:E12)</f>
        <v>40</v>
      </c>
      <c r="F13" s="8">
        <f t="shared" si="6"/>
        <v>23</v>
      </c>
      <c r="G13" s="8">
        <f t="shared" si="6"/>
        <v>7</v>
      </c>
      <c r="H13" s="8">
        <f t="shared" si="6"/>
        <v>10</v>
      </c>
      <c r="I13" s="12">
        <f t="shared" si="6"/>
        <v>78</v>
      </c>
      <c r="J13" s="8">
        <f t="shared" si="6"/>
        <v>53</v>
      </c>
      <c r="K13" s="21"/>
      <c r="L13" s="21"/>
      <c r="M13" s="21"/>
      <c r="N13" s="21"/>
      <c r="O13" s="21"/>
      <c r="P13" s="21"/>
    </row>
    <row r="14" spans="1:16" ht="15.75" thickBo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22"/>
      <c r="K14" s="21"/>
      <c r="L14" s="21"/>
      <c r="M14" s="21"/>
      <c r="N14" s="21"/>
      <c r="O14" s="21"/>
      <c r="P14" s="21"/>
    </row>
    <row r="15" spans="1:16" x14ac:dyDescent="0.25">
      <c r="A15" s="102" t="s">
        <v>18</v>
      </c>
      <c r="B15" s="103"/>
      <c r="C15" s="103"/>
      <c r="D15" s="103"/>
      <c r="E15" s="15"/>
      <c r="F15" s="16" t="s">
        <v>21</v>
      </c>
      <c r="G15" s="16" t="s">
        <v>20</v>
      </c>
      <c r="H15" s="16" t="s">
        <v>19</v>
      </c>
      <c r="I15" s="18" t="s">
        <v>22</v>
      </c>
      <c r="J15" s="16" t="s">
        <v>24</v>
      </c>
      <c r="K15" s="21"/>
      <c r="L15" s="21"/>
      <c r="M15" s="21"/>
      <c r="N15" s="21"/>
      <c r="O15" s="21"/>
      <c r="P15" s="21"/>
    </row>
    <row r="16" spans="1:16" ht="15.75" thickBot="1" x14ac:dyDescent="0.3">
      <c r="A16" s="104"/>
      <c r="B16" s="105"/>
      <c r="C16" s="105"/>
      <c r="D16" s="105"/>
      <c r="E16" s="17"/>
      <c r="F16" s="30">
        <f>(F13/E13)</f>
        <v>0.57499999999999996</v>
      </c>
      <c r="G16" s="30">
        <f>(G13/E13)</f>
        <v>0.17499999999999999</v>
      </c>
      <c r="H16" s="30">
        <f>(H13/E13)</f>
        <v>0.25</v>
      </c>
      <c r="I16" s="31">
        <f>(I13/E13)</f>
        <v>1.95</v>
      </c>
      <c r="J16" s="32">
        <f>(J13/E13)</f>
        <v>1.325</v>
      </c>
      <c r="K16" s="21"/>
      <c r="L16" s="21"/>
      <c r="M16" s="21"/>
      <c r="N16" s="21"/>
      <c r="O16" s="21"/>
      <c r="P16" s="21"/>
    </row>
    <row r="20" spans="6:6" x14ac:dyDescent="0.25">
      <c r="F20" s="71"/>
    </row>
  </sheetData>
  <mergeCells count="11">
    <mergeCell ref="A7:D7"/>
    <mergeCell ref="A1:D1"/>
    <mergeCell ref="A3:D3"/>
    <mergeCell ref="A4:D4"/>
    <mergeCell ref="A5:D5"/>
    <mergeCell ref="A6:D6"/>
    <mergeCell ref="A8:D8"/>
    <mergeCell ref="A11:D11"/>
    <mergeCell ref="A12:D12"/>
    <mergeCell ref="A13:D13"/>
    <mergeCell ref="A15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atletico ramblers</vt:lpstr>
      <vt:lpstr>a.c. voi in giro, e io...</vt:lpstr>
      <vt:lpstr>st. faggians &amp; gabbibbis</vt:lpstr>
      <vt:lpstr>shearer united</vt:lpstr>
      <vt:lpstr>f.c. scorpions</vt:lpstr>
      <vt:lpstr>f.c. marcelinha</vt:lpstr>
      <vt:lpstr>s.g.r. jobinho f.c.</vt:lpstr>
      <vt:lpstr>antifaggians</vt:lpstr>
      <vt:lpstr>Gypsy Team</vt:lpstr>
      <vt:lpstr>XmicioX United</vt:lpstr>
      <vt:lpstr>f.c. Kalkbrenner</vt:lpstr>
      <vt:lpstr>f.c. all around player</vt:lpstr>
      <vt:lpstr>g.o. b.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</dc:creator>
  <cp:lastModifiedBy>utente</cp:lastModifiedBy>
  <dcterms:created xsi:type="dcterms:W3CDTF">2012-08-15T13:04:36Z</dcterms:created>
  <dcterms:modified xsi:type="dcterms:W3CDTF">2018-05-21T08:45:54Z</dcterms:modified>
</cp:coreProperties>
</file>