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65516" windowWidth="32620" windowHeight="18320" tabRatio="400" activeTab="0"/>
  </bookViews>
  <sheets>
    <sheet name="Dati" sheetId="1" r:id="rId1"/>
  </sheets>
  <definedNames/>
  <calcPr fullCalcOnLoad="1"/>
</workbook>
</file>

<file path=xl/sharedStrings.xml><?xml version="1.0" encoding="utf-8"?>
<sst xmlns="http://schemas.openxmlformats.org/spreadsheetml/2006/main" count="80" uniqueCount="69">
  <si>
    <t>ISIN</t>
  </si>
  <si>
    <t>Formula per
cedole variabili</t>
  </si>
  <si>
    <t>Cedola
min</t>
  </si>
  <si>
    <t>Cedola
max</t>
  </si>
  <si>
    <t>Tassi
Cedole fisse</t>
  </si>
  <si>
    <t>Nome Titolo</t>
  </si>
  <si>
    <t>no</t>
  </si>
  <si>
    <t>Delta ult.
2 prezzi</t>
  </si>
  <si>
    <t>N° Ced.
fisse</t>
  </si>
  <si>
    <t>Bei-98/13 Frf</t>
  </si>
  <si>
    <t>IT0006521139</t>
  </si>
  <si>
    <t>15%-(2xLibor12x365/360)</t>
  </si>
  <si>
    <t>Note</t>
  </si>
  <si>
    <t>Bei-98/18 Sticky Frf</t>
  </si>
  <si>
    <t>IT0006525932</t>
  </si>
  <si>
    <t>14,5%-(2xLibor12x365/360)</t>
  </si>
  <si>
    <t>ogni ced non può essere superiore
a quella precedente dello 0,5%</t>
  </si>
  <si>
    <t>Centrobanca-98/14 Rf</t>
  </si>
  <si>
    <t>IT0001257333</t>
  </si>
  <si>
    <t>11%-7%-6%-6%</t>
  </si>
  <si>
    <t>Ced Minima dal 16/9/2010</t>
  </si>
  <si>
    <t>Ced Minima dal 5/2/2009</t>
  </si>
  <si>
    <t xml:space="preserve">Centrob-98/18 Cap Rf </t>
  </si>
  <si>
    <t>IT0001267381</t>
  </si>
  <si>
    <t>Ced Max dal 20/10/2009</t>
  </si>
  <si>
    <t xml:space="preserve">Opere-13 12 Tf/Frf </t>
  </si>
  <si>
    <t>IT0001282299</t>
  </si>
  <si>
    <t>Opere-98/18 Cap Rf</t>
  </si>
  <si>
    <t>IT0001264792</t>
  </si>
  <si>
    <t>13%-7%-3x5%</t>
  </si>
  <si>
    <t>Opere-98/18 11 F/Rf</t>
  </si>
  <si>
    <t>IT0001277406</t>
  </si>
  <si>
    <t>Opere-99/19 Eu R F C</t>
  </si>
  <si>
    <t>IT0001303350</t>
  </si>
  <si>
    <t>14%-(2xLibor12x365/360)</t>
  </si>
  <si>
    <t xml:space="preserve">Efibanca-98/13 Fr </t>
  </si>
  <si>
    <t>IT0001203295</t>
  </si>
  <si>
    <t>Iadb-98/18 Rf</t>
  </si>
  <si>
    <t>IT0006525742</t>
  </si>
  <si>
    <t>Interb-21 Eu 359 Cr</t>
  </si>
  <si>
    <t>IT0001304010</t>
  </si>
  <si>
    <t>11%-6%-5x4,5%</t>
  </si>
  <si>
    <t>Irs10 Calcolato alla settima cedola</t>
  </si>
  <si>
    <t>Iadb-98/18 Reset</t>
  </si>
  <si>
    <t>IT0006526302</t>
  </si>
  <si>
    <t>Premio di rimborso 50%</t>
  </si>
  <si>
    <t>Dalla 10° alla 12° cedola = 4,15%
se Irs10&lt;4%, altrimenti = 0%</t>
  </si>
  <si>
    <t>Medio Lomb-18 75 R F</t>
  </si>
  <si>
    <t>IT0001271649</t>
  </si>
  <si>
    <t>Mediolomb-19Eu 3 Rfc</t>
  </si>
  <si>
    <t>IT0001307286</t>
  </si>
  <si>
    <t>13,1%-[2x(Libor12+JPY+USD)/3)</t>
  </si>
  <si>
    <t>Data
Emis.</t>
  </si>
  <si>
    <t>Data
Scad.</t>
  </si>
  <si>
    <t>JPY e USD = 
Tassi 12 mesi yen e usd</t>
  </si>
  <si>
    <t>Se Irs10&gt;4% ced=0% rimb. 150%
Se Irs10&lt;4% ced=7,5% rimb. 100%</t>
  </si>
  <si>
    <t>8%-6,5%-4,5%
2x4,25%-5x4%</t>
  </si>
  <si>
    <t>12%-6,75%-4,5%
4,5%-4,5%</t>
  </si>
  <si>
    <t>10%-6%-4x5%
3x4,15%</t>
  </si>
  <si>
    <t>11,5%-6,5%
6,5%-6,5%</t>
  </si>
  <si>
    <t>12%-7%-6%
4,5%-4,5%</t>
  </si>
  <si>
    <t>12%-6,25%-5%
5%-6x4,5%</t>
  </si>
  <si>
    <t>13,5%-7%-5%
4X4,5%</t>
  </si>
  <si>
    <t>10,5%-5,5%
4x4,5%</t>
  </si>
  <si>
    <t>13%-6,5%
5%-7x4,5%</t>
  </si>
  <si>
    <t>11%-6%
4,5%-7x4%</t>
  </si>
  <si>
    <t>13,625%
7%-7%</t>
  </si>
  <si>
    <t>8%-(Libor12x365/360)</t>
  </si>
  <si>
    <t>Euribor 12 mesi 365 gg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</si>
</sst>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  <numFmt numFmtId="180" formatCode="[$-410]dddd\ d\ mmmm\ yyyy"/>
    <numFmt numFmtId="181" formatCode="0.00%;[Red]\-0.00%"/>
    <numFmt numFmtId="182" formatCode="dd/mm/yy;@"/>
    <numFmt numFmtId="183" formatCode="0.0%"/>
    <numFmt numFmtId="184" formatCode="0.000%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i/>
      <sz val="8"/>
      <color indexed="12"/>
      <name val="Arial"/>
      <family val="2"/>
    </font>
    <font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0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0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81" fontId="4" fillId="0" borderId="1" xfId="0" applyNumberFormat="1" applyFont="1" applyBorder="1" applyAlignment="1">
      <alignment horizontal="center" vertical="center"/>
    </xf>
    <xf numFmtId="182" fontId="3" fillId="0" borderId="1" xfId="0" applyNumberFormat="1" applyFont="1" applyBorder="1" applyAlignment="1">
      <alignment horizontal="center" textRotation="90" wrapText="1"/>
    </xf>
    <xf numFmtId="2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10" fontId="4" fillId="0" borderId="1" xfId="0" applyNumberFormat="1" applyFont="1" applyBorder="1" applyAlignment="1">
      <alignment horizontal="center" vertical="center" wrapText="1"/>
    </xf>
    <xf numFmtId="181" fontId="6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10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left"/>
    </xf>
    <xf numFmtId="182" fontId="3" fillId="0" borderId="1" xfId="0" applyNumberFormat="1" applyFont="1" applyBorder="1" applyAlignment="1">
      <alignment horizontal="center" wrapText="1"/>
    </xf>
    <xf numFmtId="182" fontId="4" fillId="0" borderId="1" xfId="0" applyNumberFormat="1" applyFont="1" applyBorder="1" applyAlignment="1">
      <alignment horizontal="center" vertical="center"/>
    </xf>
    <xf numFmtId="182" fontId="4" fillId="0" borderId="1" xfId="0" applyNumberFormat="1" applyFont="1" applyFill="1" applyBorder="1" applyAlignment="1">
      <alignment horizontal="center" vertical="center"/>
    </xf>
    <xf numFmtId="182" fontId="4" fillId="0" borderId="1" xfId="0" applyNumberFormat="1" applyFont="1" applyBorder="1" applyAlignment="1">
      <alignment horizontal="center"/>
    </xf>
    <xf numFmtId="182" fontId="4" fillId="0" borderId="0" xfId="0" applyNumberFormat="1" applyFont="1" applyAlignment="1">
      <alignment horizontal="center"/>
    </xf>
    <xf numFmtId="10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 [0]" xfId="17"/>
    <cellStyle name="Percent" xfId="18"/>
    <cellStyle name="Currency" xfId="19"/>
    <cellStyle name="Currency [0]" xfId="20"/>
    <cellStyle name="Comm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W20"/>
  <sheetViews>
    <sheetView showGridLines="0" tabSelected="1" zoomScale="125" zoomScaleNormal="125" workbookViewId="0" topLeftCell="A1">
      <pane xSplit="12" ySplit="1" topLeftCell="FU2" activePane="bottomRight" state="frozen"/>
      <selection pane="topLeft" activeCell="A1" sqref="A1"/>
      <selection pane="topRight" activeCell="M1" sqref="M1"/>
      <selection pane="bottomLeft" activeCell="A2" sqref="A2"/>
      <selection pane="bottomRight" activeCell="FU10" sqref="FU10"/>
    </sheetView>
  </sheetViews>
  <sheetFormatPr defaultColWidth="11.421875" defaultRowHeight="12.75"/>
  <cols>
    <col min="1" max="1" width="2.421875" style="6" bestFit="1" customWidth="1"/>
    <col min="2" max="2" width="19.421875" style="7" bestFit="1" customWidth="1"/>
    <col min="3" max="3" width="10.7109375" style="8" bestFit="1" customWidth="1"/>
    <col min="4" max="5" width="7.00390625" style="37" bestFit="1" customWidth="1"/>
    <col min="6" max="6" width="7.140625" style="8" bestFit="1" customWidth="1"/>
    <col min="7" max="7" width="13.421875" style="9" customWidth="1"/>
    <col min="8" max="8" width="26.00390625" style="8" bestFit="1" customWidth="1"/>
    <col min="9" max="10" width="7.140625" style="9" bestFit="1" customWidth="1"/>
    <col min="11" max="11" width="25.7109375" style="8" bestFit="1" customWidth="1"/>
    <col min="12" max="12" width="7.7109375" style="8" bestFit="1" customWidth="1"/>
    <col min="13" max="36" width="7.7109375" style="8" customWidth="1"/>
    <col min="37" max="41" width="6.00390625" style="8" customWidth="1"/>
    <col min="42" max="42" width="5.7109375" style="8" bestFit="1" customWidth="1"/>
    <col min="43" max="43" width="6.00390625" style="8" customWidth="1"/>
    <col min="44" max="44" width="5.7109375" style="8" bestFit="1" customWidth="1"/>
    <col min="45" max="47" width="6.00390625" style="8" customWidth="1"/>
    <col min="48" max="51" width="5.7109375" style="8" bestFit="1" customWidth="1"/>
    <col min="52" max="52" width="6.28125" style="8" bestFit="1" customWidth="1"/>
    <col min="53" max="61" width="5.7109375" style="8" bestFit="1" customWidth="1"/>
    <col min="62" max="64" width="5.7109375" style="9" bestFit="1" customWidth="1"/>
    <col min="65" max="67" width="5.7109375" style="6" bestFit="1" customWidth="1"/>
    <col min="68" max="68" width="6.140625" style="6" bestFit="1" customWidth="1"/>
    <col min="69" max="69" width="5.421875" style="6" customWidth="1"/>
    <col min="70" max="73" width="5.7109375" style="6" bestFit="1" customWidth="1"/>
    <col min="74" max="75" width="6.140625" style="6" bestFit="1" customWidth="1"/>
    <col min="76" max="76" width="8.7109375" style="6" bestFit="1" customWidth="1"/>
    <col min="77" max="83" width="5.7109375" style="6" bestFit="1" customWidth="1"/>
    <col min="84" max="84" width="6.140625" style="6" bestFit="1" customWidth="1"/>
    <col min="85" max="88" width="5.7109375" style="6" bestFit="1" customWidth="1"/>
    <col min="89" max="90" width="6.140625" style="6" bestFit="1" customWidth="1"/>
    <col min="91" max="95" width="5.7109375" style="6" bestFit="1" customWidth="1"/>
    <col min="96" max="97" width="6.140625" style="6" bestFit="1" customWidth="1"/>
    <col min="98" max="98" width="5.7109375" style="6" bestFit="1" customWidth="1"/>
    <col min="99" max="99" width="6.140625" style="6" bestFit="1" customWidth="1"/>
    <col min="100" max="100" width="5.7109375" style="6" bestFit="1" customWidth="1"/>
    <col min="101" max="102" width="6.140625" style="6" bestFit="1" customWidth="1"/>
    <col min="103" max="111" width="5.7109375" style="6" bestFit="1" customWidth="1"/>
    <col min="112" max="114" width="6.140625" style="6" bestFit="1" customWidth="1"/>
    <col min="115" max="116" width="5.7109375" style="6" bestFit="1" customWidth="1"/>
    <col min="117" max="117" width="6.140625" style="6" bestFit="1" customWidth="1"/>
    <col min="118" max="124" width="5.7109375" style="6" bestFit="1" customWidth="1"/>
    <col min="125" max="125" width="6.140625" style="6" bestFit="1" customWidth="1"/>
    <col min="126" max="127" width="5.7109375" style="6" bestFit="1" customWidth="1"/>
    <col min="128" max="130" width="6.140625" style="6" bestFit="1" customWidth="1"/>
    <col min="131" max="136" width="5.7109375" style="6" bestFit="1" customWidth="1"/>
    <col min="137" max="138" width="6.140625" style="6" bestFit="1" customWidth="1"/>
    <col min="139" max="151" width="5.7109375" style="6" bestFit="1" customWidth="1"/>
    <col min="152" max="155" width="5.7109375" style="6" customWidth="1"/>
    <col min="156" max="156" width="5.140625" style="6" bestFit="1" customWidth="1"/>
    <col min="157" max="157" width="5.140625" style="6" customWidth="1"/>
    <col min="158" max="158" width="5.8515625" style="6" bestFit="1" customWidth="1"/>
    <col min="159" max="179" width="5.8515625" style="6" customWidth="1"/>
    <col min="180" max="16384" width="20.8515625" style="6" customWidth="1"/>
  </cols>
  <sheetData>
    <row r="1" spans="2:179" ht="54" customHeight="1">
      <c r="B1" s="3" t="s">
        <v>5</v>
      </c>
      <c r="C1" s="4" t="s">
        <v>0</v>
      </c>
      <c r="D1" s="33" t="s">
        <v>52</v>
      </c>
      <c r="E1" s="33" t="s">
        <v>53</v>
      </c>
      <c r="F1" s="5" t="s">
        <v>8</v>
      </c>
      <c r="G1" s="1" t="s">
        <v>4</v>
      </c>
      <c r="H1" s="2" t="s">
        <v>1</v>
      </c>
      <c r="I1" s="1" t="s">
        <v>2</v>
      </c>
      <c r="J1" s="1" t="s">
        <v>3</v>
      </c>
      <c r="K1" s="2" t="s">
        <v>12</v>
      </c>
      <c r="L1" s="22" t="s">
        <v>7</v>
      </c>
      <c r="M1" s="22">
        <v>37676</v>
      </c>
      <c r="N1" s="22">
        <v>38510</v>
      </c>
      <c r="O1" s="22">
        <v>38540</v>
      </c>
      <c r="P1" s="22">
        <v>38572</v>
      </c>
      <c r="Q1" s="22">
        <v>38600</v>
      </c>
      <c r="R1" s="22">
        <v>38636</v>
      </c>
      <c r="S1" s="22">
        <v>38667</v>
      </c>
      <c r="T1" s="22">
        <v>38674</v>
      </c>
      <c r="U1" s="22">
        <v>38681</v>
      </c>
      <c r="V1" s="22">
        <v>38688</v>
      </c>
      <c r="W1" s="22">
        <v>38695</v>
      </c>
      <c r="X1" s="22">
        <v>38702</v>
      </c>
      <c r="Y1" s="22">
        <v>38709</v>
      </c>
      <c r="Z1" s="22">
        <v>38716</v>
      </c>
      <c r="AA1" s="22">
        <v>38723</v>
      </c>
      <c r="AB1" s="22">
        <v>38730</v>
      </c>
      <c r="AC1" s="22">
        <v>38737</v>
      </c>
      <c r="AD1" s="22">
        <v>38744</v>
      </c>
      <c r="AE1" s="22">
        <v>38751</v>
      </c>
      <c r="AF1" s="22">
        <v>38758</v>
      </c>
      <c r="AG1" s="22">
        <v>38765</v>
      </c>
      <c r="AH1" s="22">
        <v>38779</v>
      </c>
      <c r="AI1" s="22">
        <v>38786</v>
      </c>
      <c r="AJ1" s="22">
        <v>38793</v>
      </c>
      <c r="AK1" s="22">
        <v>38800</v>
      </c>
      <c r="AL1" s="22">
        <v>38807</v>
      </c>
      <c r="AM1" s="22">
        <v>38814</v>
      </c>
      <c r="AN1" s="22">
        <v>38820</v>
      </c>
      <c r="AO1" s="22">
        <v>38828</v>
      </c>
      <c r="AP1" s="22">
        <v>38835</v>
      </c>
      <c r="AQ1" s="22">
        <v>38842</v>
      </c>
      <c r="AR1" s="22">
        <v>38850</v>
      </c>
      <c r="AS1" s="22">
        <v>38856</v>
      </c>
      <c r="AT1" s="22">
        <v>38863</v>
      </c>
      <c r="AU1" s="22">
        <v>38870</v>
      </c>
      <c r="AV1" s="22">
        <v>38877</v>
      </c>
      <c r="AW1" s="22">
        <v>38884</v>
      </c>
      <c r="AX1" s="22">
        <v>38891</v>
      </c>
      <c r="AY1" s="22">
        <v>38905</v>
      </c>
      <c r="AZ1" s="22">
        <v>38933</v>
      </c>
      <c r="BA1" s="22">
        <v>38940</v>
      </c>
      <c r="BB1" s="22">
        <v>38954</v>
      </c>
      <c r="BC1" s="22">
        <v>38961</v>
      </c>
      <c r="BD1" s="22">
        <v>38968</v>
      </c>
      <c r="BE1" s="22">
        <v>38982</v>
      </c>
      <c r="BF1" s="22">
        <v>38989</v>
      </c>
      <c r="BG1" s="22">
        <v>38996</v>
      </c>
      <c r="BH1" s="22">
        <v>39003</v>
      </c>
      <c r="BI1" s="22">
        <v>39010</v>
      </c>
      <c r="BJ1" s="22">
        <v>39017</v>
      </c>
      <c r="BK1" s="22">
        <v>39025</v>
      </c>
      <c r="BL1" s="22">
        <v>39032</v>
      </c>
      <c r="BM1" s="22">
        <v>39038</v>
      </c>
      <c r="BN1" s="22">
        <v>39045</v>
      </c>
      <c r="BO1" s="22">
        <v>39052</v>
      </c>
      <c r="BP1" s="22">
        <v>39059</v>
      </c>
      <c r="BQ1" s="22">
        <v>39066</v>
      </c>
      <c r="BR1" s="22">
        <v>39073</v>
      </c>
      <c r="BS1" s="22">
        <v>39080</v>
      </c>
      <c r="BT1" s="22">
        <v>39087</v>
      </c>
      <c r="BU1" s="22">
        <v>39094</v>
      </c>
      <c r="BV1" s="22">
        <v>39101</v>
      </c>
      <c r="BW1" s="22">
        <v>39108</v>
      </c>
      <c r="BX1" s="22">
        <v>39115</v>
      </c>
      <c r="BY1" s="22">
        <v>39122</v>
      </c>
      <c r="BZ1" s="22">
        <v>39129</v>
      </c>
      <c r="CA1" s="22">
        <v>39136</v>
      </c>
      <c r="CB1" s="22">
        <v>39143</v>
      </c>
      <c r="CC1" s="22">
        <v>39150</v>
      </c>
      <c r="CD1" s="22">
        <v>39157</v>
      </c>
      <c r="CE1" s="22">
        <v>39164</v>
      </c>
      <c r="CF1" s="22">
        <v>39171</v>
      </c>
      <c r="CG1" s="22">
        <v>39177</v>
      </c>
      <c r="CH1" s="22">
        <v>39185</v>
      </c>
      <c r="CI1" s="22">
        <v>39192</v>
      </c>
      <c r="CJ1" s="22">
        <v>39199</v>
      </c>
      <c r="CK1" s="22">
        <v>39206</v>
      </c>
      <c r="CL1" s="22">
        <v>39213</v>
      </c>
      <c r="CM1" s="22">
        <v>39220</v>
      </c>
      <c r="CN1" s="22">
        <v>39227</v>
      </c>
      <c r="CO1" s="22">
        <v>39234</v>
      </c>
      <c r="CP1" s="22">
        <v>39241</v>
      </c>
      <c r="CQ1" s="22">
        <v>39248</v>
      </c>
      <c r="CR1" s="22">
        <v>39255</v>
      </c>
      <c r="CS1" s="22">
        <v>39262</v>
      </c>
      <c r="CT1" s="22">
        <v>39269</v>
      </c>
      <c r="CU1" s="22">
        <v>39276</v>
      </c>
      <c r="CV1" s="22">
        <v>39290</v>
      </c>
      <c r="CW1" s="22">
        <v>39297</v>
      </c>
      <c r="CX1" s="22">
        <v>39304</v>
      </c>
      <c r="CY1" s="22">
        <v>39311</v>
      </c>
      <c r="CZ1" s="22">
        <v>39325</v>
      </c>
      <c r="DA1" s="22">
        <v>39332</v>
      </c>
      <c r="DB1" s="22">
        <v>39339</v>
      </c>
      <c r="DC1" s="22">
        <v>39346</v>
      </c>
      <c r="DD1" s="22">
        <v>39353</v>
      </c>
      <c r="DE1" s="22">
        <v>39360</v>
      </c>
      <c r="DF1" s="22">
        <v>39367</v>
      </c>
      <c r="DG1" s="22">
        <v>39374</v>
      </c>
      <c r="DH1" s="22">
        <v>39381</v>
      </c>
      <c r="DI1" s="22">
        <v>39388</v>
      </c>
      <c r="DJ1" s="22">
        <v>39395</v>
      </c>
      <c r="DK1" s="22">
        <v>39402</v>
      </c>
      <c r="DL1" s="22">
        <v>39409</v>
      </c>
      <c r="DM1" s="22">
        <v>39416</v>
      </c>
      <c r="DN1" s="22">
        <v>39430</v>
      </c>
      <c r="DO1" s="22">
        <v>39437</v>
      </c>
      <c r="DP1" s="22">
        <v>39444</v>
      </c>
      <c r="DQ1" s="22">
        <v>39451</v>
      </c>
      <c r="DR1" s="22">
        <v>39458</v>
      </c>
      <c r="DS1" s="22">
        <v>39465</v>
      </c>
      <c r="DT1" s="22">
        <v>39472</v>
      </c>
      <c r="DU1" s="22">
        <v>39479</v>
      </c>
      <c r="DV1" s="22">
        <v>39486</v>
      </c>
      <c r="DW1" s="22">
        <v>39493</v>
      </c>
      <c r="DX1" s="22">
        <v>39500</v>
      </c>
      <c r="DY1" s="22">
        <v>39507</v>
      </c>
      <c r="DZ1" s="22">
        <v>39514</v>
      </c>
      <c r="EA1" s="22">
        <v>39521</v>
      </c>
      <c r="EB1" s="22">
        <v>39535</v>
      </c>
      <c r="EC1" s="22">
        <v>39542</v>
      </c>
      <c r="ED1" s="22">
        <v>39549</v>
      </c>
      <c r="EE1" s="22">
        <v>39556</v>
      </c>
      <c r="EF1" s="22">
        <v>39563</v>
      </c>
      <c r="EG1" s="22">
        <v>39577</v>
      </c>
      <c r="EH1" s="22">
        <v>39591</v>
      </c>
      <c r="EI1" s="22">
        <v>39598</v>
      </c>
      <c r="EJ1" s="22">
        <v>39605</v>
      </c>
      <c r="EK1" s="22">
        <v>39612</v>
      </c>
      <c r="EL1" s="22">
        <v>39619</v>
      </c>
      <c r="EM1" s="22">
        <v>39626</v>
      </c>
      <c r="EN1" s="22">
        <v>39633</v>
      </c>
      <c r="EO1" s="22">
        <v>39640</v>
      </c>
      <c r="EP1" s="22">
        <v>39661</v>
      </c>
      <c r="EQ1" s="22">
        <v>39696</v>
      </c>
      <c r="ER1" s="22">
        <v>39703</v>
      </c>
      <c r="ES1" s="22">
        <v>39710</v>
      </c>
      <c r="ET1" s="22">
        <v>39724</v>
      </c>
      <c r="EU1" s="22">
        <v>39738</v>
      </c>
      <c r="EV1" s="22">
        <v>39780</v>
      </c>
      <c r="EW1" s="22">
        <v>39786</v>
      </c>
      <c r="EX1" s="22">
        <v>39794</v>
      </c>
      <c r="EY1" s="22">
        <v>39801</v>
      </c>
      <c r="EZ1" s="22">
        <v>39822</v>
      </c>
      <c r="FA1" s="22">
        <v>39829</v>
      </c>
      <c r="FB1" s="22">
        <v>39836</v>
      </c>
      <c r="FC1" s="22">
        <v>39843</v>
      </c>
      <c r="FD1" s="22">
        <v>39850</v>
      </c>
      <c r="FE1" s="22">
        <v>39857</v>
      </c>
      <c r="FF1" s="22">
        <v>39864</v>
      </c>
      <c r="FG1" s="22">
        <v>39871</v>
      </c>
      <c r="FH1" s="22">
        <v>39878</v>
      </c>
      <c r="FI1" s="22">
        <v>39885</v>
      </c>
      <c r="FJ1" s="22">
        <v>39892</v>
      </c>
      <c r="FK1" s="22">
        <v>39899</v>
      </c>
      <c r="FL1" s="22">
        <v>39906</v>
      </c>
      <c r="FM1" s="22">
        <v>39913</v>
      </c>
      <c r="FN1" s="22">
        <v>39920</v>
      </c>
      <c r="FO1" s="22">
        <v>39927</v>
      </c>
      <c r="FP1" s="22">
        <v>39941</v>
      </c>
      <c r="FQ1" s="22">
        <v>39948</v>
      </c>
      <c r="FR1" s="22">
        <v>39955</v>
      </c>
      <c r="FS1" s="22">
        <v>39962</v>
      </c>
      <c r="FT1" s="22">
        <v>39977</v>
      </c>
      <c r="FU1" s="22">
        <v>39983</v>
      </c>
      <c r="FV1" s="22">
        <v>39990</v>
      </c>
      <c r="FW1" s="22">
        <v>39997</v>
      </c>
    </row>
    <row r="2" spans="2:179" ht="9.75">
      <c r="B2" s="39" t="s">
        <v>68</v>
      </c>
      <c r="C2" s="4"/>
      <c r="D2" s="33"/>
      <c r="E2" s="33"/>
      <c r="F2" s="5"/>
      <c r="G2" s="1"/>
      <c r="H2" s="2"/>
      <c r="I2" s="1"/>
      <c r="J2" s="1"/>
      <c r="K2" s="2"/>
      <c r="L2" s="21">
        <f>(FW2-FV2)/FV2</f>
        <v>-0.03246753246753249</v>
      </c>
      <c r="M2" s="21">
        <f aca="true" t="shared" si="0" ref="M2:AQ2">(FF2-FE2)/FE2</f>
        <v>-0.02777777777777777</v>
      </c>
      <c r="N2" s="21">
        <f t="shared" si="0"/>
        <v>-0.019047619047619098</v>
      </c>
      <c r="O2" s="21">
        <f t="shared" si="0"/>
        <v>-0.024271844660194195</v>
      </c>
      <c r="P2" s="21">
        <f t="shared" si="0"/>
        <v>-0.02985074626865671</v>
      </c>
      <c r="Q2" s="21">
        <f t="shared" si="0"/>
        <v>-0.03076923076923076</v>
      </c>
      <c r="R2" s="21">
        <f t="shared" si="0"/>
        <v>-0.01587301587301578</v>
      </c>
      <c r="S2" s="21">
        <f t="shared" si="0"/>
        <v>-0.016129032258064602</v>
      </c>
      <c r="T2" s="21">
        <f t="shared" si="0"/>
        <v>-0.010928961748633814</v>
      </c>
      <c r="U2" s="21">
        <f t="shared" si="0"/>
        <v>-0.016574585635359206</v>
      </c>
      <c r="V2" s="21">
        <f t="shared" si="0"/>
        <v>0.005617977528089854</v>
      </c>
      <c r="W2" s="21">
        <f t="shared" si="0"/>
        <v>-0.05027932960893844</v>
      </c>
      <c r="X2" s="21">
        <f t="shared" si="0"/>
        <v>-0.04117647058823545</v>
      </c>
      <c r="Y2" s="21">
        <f t="shared" si="0"/>
        <v>0.006134969325153338</v>
      </c>
      <c r="Z2" s="21">
        <f t="shared" si="0"/>
        <v>0.0060975609756099315</v>
      </c>
      <c r="AA2" s="21">
        <f t="shared" si="0"/>
        <v>0.01818181818181807</v>
      </c>
      <c r="AB2" s="21">
        <f t="shared" si="0"/>
        <v>-0.02976190476190479</v>
      </c>
      <c r="AC2" s="21">
        <f t="shared" si="0"/>
        <v>-0.05521472392638025</v>
      </c>
      <c r="AD2" s="21">
        <f t="shared" si="0"/>
        <v>-0.03246753246753249</v>
      </c>
      <c r="AE2" s="21">
        <f t="shared" si="0"/>
        <v>-1</v>
      </c>
      <c r="AF2" s="21" t="e">
        <f t="shared" si="0"/>
        <v>#DIV/0!</v>
      </c>
      <c r="AG2" s="21" t="e">
        <f t="shared" si="0"/>
        <v>#DIV/0!</v>
      </c>
      <c r="AH2" s="21" t="e">
        <f t="shared" si="0"/>
        <v>#DIV/0!</v>
      </c>
      <c r="AI2" s="21" t="e">
        <f t="shared" si="0"/>
        <v>#DIV/0!</v>
      </c>
      <c r="AJ2" s="21" t="e">
        <f t="shared" si="0"/>
        <v>#DIV/0!</v>
      </c>
      <c r="AK2" s="21" t="e">
        <f t="shared" si="0"/>
        <v>#DIV/0!</v>
      </c>
      <c r="AL2" s="21" t="e">
        <f t="shared" si="0"/>
        <v>#DIV/0!</v>
      </c>
      <c r="AM2" s="21" t="e">
        <f t="shared" si="0"/>
        <v>#DIV/0!</v>
      </c>
      <c r="AN2" s="21" t="e">
        <f t="shared" si="0"/>
        <v>#DIV/0!</v>
      </c>
      <c r="AO2" s="21" t="e">
        <f t="shared" si="0"/>
        <v>#DIV/0!</v>
      </c>
      <c r="AP2" s="21" t="e">
        <f t="shared" si="0"/>
        <v>#DIV/0!</v>
      </c>
      <c r="AQ2" s="21" t="e">
        <f t="shared" si="0"/>
        <v>#DIV/0!</v>
      </c>
      <c r="AR2" s="21" t="e">
        <f aca="true" t="shared" si="1" ref="AR2:BW2">(GK2-GJ2)/GJ2</f>
        <v>#DIV/0!</v>
      </c>
      <c r="AS2" s="21" t="e">
        <f t="shared" si="1"/>
        <v>#DIV/0!</v>
      </c>
      <c r="AT2" s="21" t="e">
        <f t="shared" si="1"/>
        <v>#DIV/0!</v>
      </c>
      <c r="AU2" s="21" t="e">
        <f t="shared" si="1"/>
        <v>#DIV/0!</v>
      </c>
      <c r="AV2" s="21" t="e">
        <f t="shared" si="1"/>
        <v>#DIV/0!</v>
      </c>
      <c r="AW2" s="21" t="e">
        <f t="shared" si="1"/>
        <v>#DIV/0!</v>
      </c>
      <c r="AX2" s="21" t="e">
        <f t="shared" si="1"/>
        <v>#DIV/0!</v>
      </c>
      <c r="AY2" s="21" t="e">
        <f t="shared" si="1"/>
        <v>#DIV/0!</v>
      </c>
      <c r="AZ2" s="21" t="e">
        <f t="shared" si="1"/>
        <v>#DIV/0!</v>
      </c>
      <c r="BA2" s="21" t="e">
        <f t="shared" si="1"/>
        <v>#DIV/0!</v>
      </c>
      <c r="BB2" s="21" t="e">
        <f t="shared" si="1"/>
        <v>#DIV/0!</v>
      </c>
      <c r="BC2" s="21" t="e">
        <f t="shared" si="1"/>
        <v>#DIV/0!</v>
      </c>
      <c r="BD2" s="21" t="e">
        <f t="shared" si="1"/>
        <v>#DIV/0!</v>
      </c>
      <c r="BE2" s="21" t="e">
        <f t="shared" si="1"/>
        <v>#DIV/0!</v>
      </c>
      <c r="BF2" s="21" t="e">
        <f t="shared" si="1"/>
        <v>#DIV/0!</v>
      </c>
      <c r="BG2" s="21" t="e">
        <f t="shared" si="1"/>
        <v>#DIV/0!</v>
      </c>
      <c r="BH2" s="21" t="e">
        <f t="shared" si="1"/>
        <v>#DIV/0!</v>
      </c>
      <c r="BI2" s="21" t="e">
        <f t="shared" si="1"/>
        <v>#DIV/0!</v>
      </c>
      <c r="BJ2" s="21" t="e">
        <f t="shared" si="1"/>
        <v>#DIV/0!</v>
      </c>
      <c r="BK2" s="21" t="e">
        <f t="shared" si="1"/>
        <v>#DIV/0!</v>
      </c>
      <c r="BL2" s="21" t="e">
        <f t="shared" si="1"/>
        <v>#DIV/0!</v>
      </c>
      <c r="BM2" s="21" t="e">
        <f t="shared" si="1"/>
        <v>#DIV/0!</v>
      </c>
      <c r="BN2" s="21" t="e">
        <f t="shared" si="1"/>
        <v>#DIV/0!</v>
      </c>
      <c r="BO2" s="21" t="e">
        <f t="shared" si="1"/>
        <v>#DIV/0!</v>
      </c>
      <c r="BP2" s="21" t="e">
        <f t="shared" si="1"/>
        <v>#DIV/0!</v>
      </c>
      <c r="BQ2" s="21" t="e">
        <f t="shared" si="1"/>
        <v>#DIV/0!</v>
      </c>
      <c r="BR2" s="21" t="e">
        <f t="shared" si="1"/>
        <v>#DIV/0!</v>
      </c>
      <c r="BS2" s="21" t="e">
        <f t="shared" si="1"/>
        <v>#DIV/0!</v>
      </c>
      <c r="BT2" s="21" t="e">
        <f t="shared" si="1"/>
        <v>#DIV/0!</v>
      </c>
      <c r="BU2" s="21" t="e">
        <f t="shared" si="1"/>
        <v>#DIV/0!</v>
      </c>
      <c r="BV2" s="21" t="e">
        <f t="shared" si="1"/>
        <v>#DIV/0!</v>
      </c>
      <c r="BW2" s="21" t="e">
        <f t="shared" si="1"/>
        <v>#DIV/0!</v>
      </c>
      <c r="BX2" s="21" t="e">
        <f aca="true" t="shared" si="2" ref="BX2:DC2">(HQ2-HP2)/HP2</f>
        <v>#DIV/0!</v>
      </c>
      <c r="BY2" s="21" t="e">
        <f t="shared" si="2"/>
        <v>#DIV/0!</v>
      </c>
      <c r="BZ2" s="21" t="e">
        <f t="shared" si="2"/>
        <v>#DIV/0!</v>
      </c>
      <c r="CA2" s="21" t="e">
        <f t="shared" si="2"/>
        <v>#DIV/0!</v>
      </c>
      <c r="CB2" s="21" t="e">
        <f t="shared" si="2"/>
        <v>#DIV/0!</v>
      </c>
      <c r="CC2" s="21" t="e">
        <f t="shared" si="2"/>
        <v>#DIV/0!</v>
      </c>
      <c r="CD2" s="21" t="e">
        <f t="shared" si="2"/>
        <v>#DIV/0!</v>
      </c>
      <c r="CE2" s="21" t="e">
        <f t="shared" si="2"/>
        <v>#DIV/0!</v>
      </c>
      <c r="CF2" s="21" t="e">
        <f t="shared" si="2"/>
        <v>#DIV/0!</v>
      </c>
      <c r="CG2" s="21" t="e">
        <f t="shared" si="2"/>
        <v>#DIV/0!</v>
      </c>
      <c r="CH2" s="21" t="e">
        <f t="shared" si="2"/>
        <v>#DIV/0!</v>
      </c>
      <c r="CI2" s="21" t="e">
        <f t="shared" si="2"/>
        <v>#DIV/0!</v>
      </c>
      <c r="CJ2" s="21" t="e">
        <f t="shared" si="2"/>
        <v>#DIV/0!</v>
      </c>
      <c r="CK2" s="21" t="e">
        <f t="shared" si="2"/>
        <v>#DIV/0!</v>
      </c>
      <c r="CL2" s="21" t="e">
        <f t="shared" si="2"/>
        <v>#DIV/0!</v>
      </c>
      <c r="CM2" s="21" t="e">
        <f t="shared" si="2"/>
        <v>#DIV/0!</v>
      </c>
      <c r="CN2" s="21" t="e">
        <f t="shared" si="2"/>
        <v>#DIV/0!</v>
      </c>
      <c r="CO2" s="21" t="e">
        <f t="shared" si="2"/>
        <v>#DIV/0!</v>
      </c>
      <c r="CP2" s="21" t="e">
        <f t="shared" si="2"/>
        <v>#DIV/0!</v>
      </c>
      <c r="CQ2" s="21" t="e">
        <f t="shared" si="2"/>
        <v>#DIV/0!</v>
      </c>
      <c r="CR2" s="21" t="e">
        <f t="shared" si="2"/>
        <v>#DIV/0!</v>
      </c>
      <c r="CS2" s="21" t="e">
        <f t="shared" si="2"/>
        <v>#DIV/0!</v>
      </c>
      <c r="CT2" s="21" t="e">
        <f t="shared" si="2"/>
        <v>#DIV/0!</v>
      </c>
      <c r="CU2" s="21" t="e">
        <f t="shared" si="2"/>
        <v>#DIV/0!</v>
      </c>
      <c r="CV2" s="21" t="e">
        <f t="shared" si="2"/>
        <v>#DIV/0!</v>
      </c>
      <c r="CW2" s="21" t="e">
        <f t="shared" si="2"/>
        <v>#DIV/0!</v>
      </c>
      <c r="CX2" s="21" t="e">
        <f t="shared" si="2"/>
        <v>#DIV/0!</v>
      </c>
      <c r="CY2" s="21" t="e">
        <f t="shared" si="2"/>
        <v>#DIV/0!</v>
      </c>
      <c r="CZ2" s="21" t="e">
        <f t="shared" si="2"/>
        <v>#DIV/0!</v>
      </c>
      <c r="DA2" s="21" t="e">
        <f t="shared" si="2"/>
        <v>#DIV/0!</v>
      </c>
      <c r="DB2" s="21" t="e">
        <f t="shared" si="2"/>
        <v>#DIV/0!</v>
      </c>
      <c r="DC2" s="21" t="e">
        <f t="shared" si="2"/>
        <v>#DIV/0!</v>
      </c>
      <c r="DD2" s="21" t="e">
        <f>(#REF!-IV2)/IV2</f>
        <v>#REF!</v>
      </c>
      <c r="DE2" s="21" t="e">
        <f>(#REF!-#REF!)/#REF!</f>
        <v>#REF!</v>
      </c>
      <c r="DF2" s="21" t="e">
        <f>(#REF!-#REF!)/#REF!</f>
        <v>#REF!</v>
      </c>
      <c r="DG2" s="21" t="e">
        <f>(#REF!-#REF!)/#REF!</f>
        <v>#REF!</v>
      </c>
      <c r="DH2" s="21" t="e">
        <f>(#REF!-#REF!)/#REF!</f>
        <v>#REF!</v>
      </c>
      <c r="DI2" s="21" t="e">
        <f>(#REF!-#REF!)/#REF!</f>
        <v>#REF!</v>
      </c>
      <c r="DJ2" s="21" t="e">
        <f>(#REF!-#REF!)/#REF!</f>
        <v>#REF!</v>
      </c>
      <c r="DK2" s="21" t="e">
        <f>(#REF!-#REF!)/#REF!</f>
        <v>#REF!</v>
      </c>
      <c r="DL2" s="21" t="e">
        <f>(#REF!-#REF!)/#REF!</f>
        <v>#REF!</v>
      </c>
      <c r="DM2" s="21" t="e">
        <f>(#REF!-#REF!)/#REF!</f>
        <v>#REF!</v>
      </c>
      <c r="DN2" s="21" t="e">
        <f>(#REF!-#REF!)/#REF!</f>
        <v>#REF!</v>
      </c>
      <c r="DO2" s="21" t="e">
        <f>(#REF!-#REF!)/#REF!</f>
        <v>#REF!</v>
      </c>
      <c r="DP2" s="21" t="e">
        <f>(#REF!-#REF!)/#REF!</f>
        <v>#REF!</v>
      </c>
      <c r="DQ2" s="21" t="e">
        <f>(#REF!-#REF!)/#REF!</f>
        <v>#REF!</v>
      </c>
      <c r="DR2" s="21" t="e">
        <f>(#REF!-#REF!)/#REF!</f>
        <v>#REF!</v>
      </c>
      <c r="DS2" s="21" t="e">
        <f>(#REF!-#REF!)/#REF!</f>
        <v>#REF!</v>
      </c>
      <c r="DT2" s="21" t="e">
        <f>(#REF!-#REF!)/#REF!</f>
        <v>#REF!</v>
      </c>
      <c r="DU2" s="21" t="e">
        <f>(#REF!-#REF!)/#REF!</f>
        <v>#REF!</v>
      </c>
      <c r="DV2" s="21" t="e">
        <f>(#REF!-#REF!)/#REF!</f>
        <v>#REF!</v>
      </c>
      <c r="DW2" s="21" t="e">
        <f>(#REF!-#REF!)/#REF!</f>
        <v>#REF!</v>
      </c>
      <c r="DX2" s="21" t="e">
        <f>(#REF!-#REF!)/#REF!</f>
        <v>#REF!</v>
      </c>
      <c r="DY2" s="21" t="e">
        <f>(#REF!-#REF!)/#REF!</f>
        <v>#REF!</v>
      </c>
      <c r="DZ2" s="21" t="e">
        <f>(#REF!-#REF!)/#REF!</f>
        <v>#REF!</v>
      </c>
      <c r="EA2" s="21" t="e">
        <f>(#REF!-#REF!)/#REF!</f>
        <v>#REF!</v>
      </c>
      <c r="EB2" s="21" t="e">
        <f>(#REF!-#REF!)/#REF!</f>
        <v>#REF!</v>
      </c>
      <c r="EC2" s="21" t="e">
        <f>(#REF!-#REF!)/#REF!</f>
        <v>#REF!</v>
      </c>
      <c r="ED2" s="21" t="e">
        <f>(#REF!-#REF!)/#REF!</f>
        <v>#REF!</v>
      </c>
      <c r="EE2" s="21" t="e">
        <f>(#REF!-#REF!)/#REF!</f>
        <v>#REF!</v>
      </c>
      <c r="EF2" s="21" t="e">
        <f>(#REF!-#REF!)/#REF!</f>
        <v>#REF!</v>
      </c>
      <c r="EG2" s="21" t="e">
        <f>(#REF!-#REF!)/#REF!</f>
        <v>#REF!</v>
      </c>
      <c r="EH2" s="21" t="e">
        <f>(#REF!-#REF!)/#REF!</f>
        <v>#REF!</v>
      </c>
      <c r="EI2" s="21" t="e">
        <f>(#REF!-#REF!)/#REF!</f>
        <v>#REF!</v>
      </c>
      <c r="EJ2" s="21" t="e">
        <f>(#REF!-#REF!)/#REF!</f>
        <v>#REF!</v>
      </c>
      <c r="EK2" s="21" t="e">
        <f>(#REF!-#REF!)/#REF!</f>
        <v>#REF!</v>
      </c>
      <c r="EL2" s="21" t="e">
        <f>(#REF!-#REF!)/#REF!</f>
        <v>#REF!</v>
      </c>
      <c r="EM2" s="21" t="e">
        <f>(#REF!-#REF!)/#REF!</f>
        <v>#REF!</v>
      </c>
      <c r="EN2" s="21" t="e">
        <f>(#REF!-#REF!)/#REF!</f>
        <v>#REF!</v>
      </c>
      <c r="EO2" s="21" t="e">
        <f>(#REF!-#REF!)/#REF!</f>
        <v>#REF!</v>
      </c>
      <c r="EP2" s="21" t="e">
        <f>(#REF!-#REF!)/#REF!</f>
        <v>#REF!</v>
      </c>
      <c r="EQ2" s="21" t="e">
        <f>(#REF!-#REF!)/#REF!</f>
        <v>#REF!</v>
      </c>
      <c r="ER2" s="21" t="e">
        <f>(#REF!-#REF!)/#REF!</f>
        <v>#REF!</v>
      </c>
      <c r="ES2" s="21" t="e">
        <f>(#REF!-#REF!)/#REF!</f>
        <v>#REF!</v>
      </c>
      <c r="ET2" s="21" t="e">
        <f>(#REF!-#REF!)/#REF!</f>
        <v>#REF!</v>
      </c>
      <c r="EU2" s="21" t="e">
        <f>(#REF!-#REF!)/#REF!</f>
        <v>#REF!</v>
      </c>
      <c r="EV2" s="21" t="e">
        <f>(#REF!-#REF!)/#REF!</f>
        <v>#REF!</v>
      </c>
      <c r="EW2" s="21" t="e">
        <f>(#REF!-#REF!)/#REF!</f>
        <v>#REF!</v>
      </c>
      <c r="EX2" s="21" t="e">
        <f>(#REF!-#REF!)/#REF!</f>
        <v>#REF!</v>
      </c>
      <c r="EY2" s="21" t="e">
        <f>(#REF!-#REF!)/#REF!</f>
        <v>#REF!</v>
      </c>
      <c r="EZ2" s="21" t="e">
        <f>(#REF!-#REF!)/#REF!</f>
        <v>#REF!</v>
      </c>
      <c r="FA2" s="21" t="e">
        <f>(#REF!-#REF!)/#REF!</f>
        <v>#REF!</v>
      </c>
      <c r="FB2" s="21">
        <v>0.0241</v>
      </c>
      <c r="FC2" s="21">
        <v>0.023</v>
      </c>
      <c r="FD2" s="21">
        <v>0.022400000000000003</v>
      </c>
      <c r="FE2" s="21">
        <v>0.0216</v>
      </c>
      <c r="FF2" s="21">
        <v>0.021</v>
      </c>
      <c r="FG2" s="21">
        <v>0.0206</v>
      </c>
      <c r="FH2" s="21">
        <v>0.0201</v>
      </c>
      <c r="FI2" s="21">
        <v>0.0195</v>
      </c>
      <c r="FJ2" s="21">
        <v>0.0189</v>
      </c>
      <c r="FK2" s="21">
        <v>0.018600000000000002</v>
      </c>
      <c r="FL2" s="21">
        <v>0.0183</v>
      </c>
      <c r="FM2" s="21">
        <v>0.0181</v>
      </c>
      <c r="FN2" s="21">
        <v>0.0178</v>
      </c>
      <c r="FO2" s="21">
        <v>0.0179</v>
      </c>
      <c r="FP2" s="21">
        <v>0.017</v>
      </c>
      <c r="FQ2" s="21">
        <v>0.0163</v>
      </c>
      <c r="FR2" s="21">
        <v>0.016399999999999998</v>
      </c>
      <c r="FS2" s="21">
        <v>0.0165</v>
      </c>
      <c r="FT2" s="21">
        <v>0.0168</v>
      </c>
      <c r="FU2" s="21">
        <v>0.0163</v>
      </c>
      <c r="FV2" s="21">
        <v>0.0154</v>
      </c>
      <c r="FW2" s="21">
        <v>0.0149</v>
      </c>
    </row>
    <row r="3" spans="2:179" ht="9.75">
      <c r="B3" s="39" t="s">
        <v>11</v>
      </c>
      <c r="C3" s="4"/>
      <c r="D3" s="33"/>
      <c r="E3" s="33"/>
      <c r="F3" s="5"/>
      <c r="G3" s="1"/>
      <c r="H3" s="2"/>
      <c r="I3" s="1"/>
      <c r="J3" s="1"/>
      <c r="K3" s="17"/>
      <c r="L3" s="21">
        <f aca="true" t="shared" si="3" ref="L3:L18">(FW3-FV3)/FV3</f>
        <v>0.00838926174496645</v>
      </c>
      <c r="M3" s="21"/>
      <c r="N3" s="27"/>
      <c r="O3" s="27"/>
      <c r="P3" s="27"/>
      <c r="Q3" s="26"/>
      <c r="R3" s="26"/>
      <c r="S3" s="21"/>
      <c r="T3" s="2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 t="e">
        <f aca="true" t="shared" si="4" ref="CC3:CL3">0.15-2*CC2*365/360</f>
        <v>#DIV/0!</v>
      </c>
      <c r="CD3" s="21" t="e">
        <f t="shared" si="4"/>
        <v>#DIV/0!</v>
      </c>
      <c r="CE3" s="21" t="e">
        <f t="shared" si="4"/>
        <v>#DIV/0!</v>
      </c>
      <c r="CF3" s="21" t="e">
        <f t="shared" si="4"/>
        <v>#DIV/0!</v>
      </c>
      <c r="CG3" s="21" t="e">
        <f t="shared" si="4"/>
        <v>#DIV/0!</v>
      </c>
      <c r="CH3" s="21" t="e">
        <f t="shared" si="4"/>
        <v>#DIV/0!</v>
      </c>
      <c r="CI3" s="21" t="e">
        <f t="shared" si="4"/>
        <v>#DIV/0!</v>
      </c>
      <c r="CJ3" s="21" t="e">
        <f t="shared" si="4"/>
        <v>#DIV/0!</v>
      </c>
      <c r="CK3" s="21" t="e">
        <f t="shared" si="4"/>
        <v>#DIV/0!</v>
      </c>
      <c r="CL3" s="21" t="e">
        <f t="shared" si="4"/>
        <v>#DIV/0!</v>
      </c>
      <c r="CM3" s="21" t="e">
        <f aca="true" t="shared" si="5" ref="CM3:CT3">0.15-2*CM2*365/360</f>
        <v>#DIV/0!</v>
      </c>
      <c r="CN3" s="21" t="e">
        <f t="shared" si="5"/>
        <v>#DIV/0!</v>
      </c>
      <c r="CO3" s="21" t="e">
        <f t="shared" si="5"/>
        <v>#DIV/0!</v>
      </c>
      <c r="CP3" s="21" t="e">
        <f t="shared" si="5"/>
        <v>#DIV/0!</v>
      </c>
      <c r="CQ3" s="21" t="e">
        <f t="shared" si="5"/>
        <v>#DIV/0!</v>
      </c>
      <c r="CR3" s="21" t="e">
        <f t="shared" si="5"/>
        <v>#DIV/0!</v>
      </c>
      <c r="CS3" s="21" t="e">
        <f t="shared" si="5"/>
        <v>#DIV/0!</v>
      </c>
      <c r="CT3" s="21" t="e">
        <f t="shared" si="5"/>
        <v>#DIV/0!</v>
      </c>
      <c r="CU3" s="21" t="e">
        <f aca="true" t="shared" si="6" ref="CU3:DM3">0.15-2*CU2*365/360</f>
        <v>#DIV/0!</v>
      </c>
      <c r="CV3" s="21" t="e">
        <f t="shared" si="6"/>
        <v>#DIV/0!</v>
      </c>
      <c r="CW3" s="21" t="e">
        <f t="shared" si="6"/>
        <v>#DIV/0!</v>
      </c>
      <c r="CX3" s="21" t="e">
        <f t="shared" si="6"/>
        <v>#DIV/0!</v>
      </c>
      <c r="CY3" s="21" t="e">
        <f t="shared" si="6"/>
        <v>#DIV/0!</v>
      </c>
      <c r="CZ3" s="21" t="e">
        <f t="shared" si="6"/>
        <v>#DIV/0!</v>
      </c>
      <c r="DA3" s="21" t="e">
        <f t="shared" si="6"/>
        <v>#DIV/0!</v>
      </c>
      <c r="DB3" s="21" t="e">
        <f t="shared" si="6"/>
        <v>#DIV/0!</v>
      </c>
      <c r="DC3" s="21" t="e">
        <f t="shared" si="6"/>
        <v>#DIV/0!</v>
      </c>
      <c r="DD3" s="21" t="e">
        <f t="shared" si="6"/>
        <v>#REF!</v>
      </c>
      <c r="DE3" s="21" t="e">
        <f t="shared" si="6"/>
        <v>#REF!</v>
      </c>
      <c r="DF3" s="21" t="e">
        <f t="shared" si="6"/>
        <v>#REF!</v>
      </c>
      <c r="DG3" s="21" t="e">
        <f t="shared" si="6"/>
        <v>#REF!</v>
      </c>
      <c r="DH3" s="21" t="e">
        <f t="shared" si="6"/>
        <v>#REF!</v>
      </c>
      <c r="DI3" s="21" t="e">
        <f t="shared" si="6"/>
        <v>#REF!</v>
      </c>
      <c r="DJ3" s="21" t="e">
        <f t="shared" si="6"/>
        <v>#REF!</v>
      </c>
      <c r="DK3" s="21" t="e">
        <f t="shared" si="6"/>
        <v>#REF!</v>
      </c>
      <c r="DL3" s="21" t="e">
        <f t="shared" si="6"/>
        <v>#REF!</v>
      </c>
      <c r="DM3" s="21" t="e">
        <f t="shared" si="6"/>
        <v>#REF!</v>
      </c>
      <c r="DN3" s="21" t="e">
        <f aca="true" t="shared" si="7" ref="DN3:DV3">0.15-2*DN2</f>
        <v>#REF!</v>
      </c>
      <c r="DO3" s="21" t="e">
        <f t="shared" si="7"/>
        <v>#REF!</v>
      </c>
      <c r="DP3" s="21" t="e">
        <f t="shared" si="7"/>
        <v>#REF!</v>
      </c>
      <c r="DQ3" s="21" t="e">
        <f t="shared" si="7"/>
        <v>#REF!</v>
      </c>
      <c r="DR3" s="21" t="e">
        <f t="shared" si="7"/>
        <v>#REF!</v>
      </c>
      <c r="DS3" s="21" t="e">
        <f t="shared" si="7"/>
        <v>#REF!</v>
      </c>
      <c r="DT3" s="21" t="e">
        <f t="shared" si="7"/>
        <v>#REF!</v>
      </c>
      <c r="DU3" s="21" t="e">
        <f t="shared" si="7"/>
        <v>#REF!</v>
      </c>
      <c r="DV3" s="21" t="e">
        <f t="shared" si="7"/>
        <v>#REF!</v>
      </c>
      <c r="DW3" s="21" t="e">
        <f aca="true" t="shared" si="8" ref="DW3:EG3">0.15-2*DW2</f>
        <v>#REF!</v>
      </c>
      <c r="DX3" s="21" t="e">
        <f t="shared" si="8"/>
        <v>#REF!</v>
      </c>
      <c r="DY3" s="21" t="e">
        <f t="shared" si="8"/>
        <v>#REF!</v>
      </c>
      <c r="DZ3" s="21" t="e">
        <f t="shared" si="8"/>
        <v>#REF!</v>
      </c>
      <c r="EA3" s="21" t="e">
        <f t="shared" si="8"/>
        <v>#REF!</v>
      </c>
      <c r="EB3" s="21" t="e">
        <f t="shared" si="8"/>
        <v>#REF!</v>
      </c>
      <c r="EC3" s="21" t="e">
        <f t="shared" si="8"/>
        <v>#REF!</v>
      </c>
      <c r="ED3" s="21" t="e">
        <f t="shared" si="8"/>
        <v>#REF!</v>
      </c>
      <c r="EE3" s="21" t="e">
        <f t="shared" si="8"/>
        <v>#REF!</v>
      </c>
      <c r="EF3" s="21" t="e">
        <f t="shared" si="8"/>
        <v>#REF!</v>
      </c>
      <c r="EG3" s="21" t="e">
        <f t="shared" si="8"/>
        <v>#REF!</v>
      </c>
      <c r="EH3" s="21" t="e">
        <f aca="true" t="shared" si="9" ref="EH3:FW3">0.15-2*EH2</f>
        <v>#REF!</v>
      </c>
      <c r="EI3" s="21" t="e">
        <f t="shared" si="9"/>
        <v>#REF!</v>
      </c>
      <c r="EJ3" s="21" t="e">
        <f t="shared" si="9"/>
        <v>#REF!</v>
      </c>
      <c r="EK3" s="21" t="e">
        <f t="shared" si="9"/>
        <v>#REF!</v>
      </c>
      <c r="EL3" s="21" t="e">
        <f t="shared" si="9"/>
        <v>#REF!</v>
      </c>
      <c r="EM3" s="21" t="e">
        <f t="shared" si="9"/>
        <v>#REF!</v>
      </c>
      <c r="EN3" s="21" t="e">
        <f t="shared" si="9"/>
        <v>#REF!</v>
      </c>
      <c r="EO3" s="21" t="e">
        <f t="shared" si="9"/>
        <v>#REF!</v>
      </c>
      <c r="EP3" s="21" t="e">
        <f t="shared" si="9"/>
        <v>#REF!</v>
      </c>
      <c r="EQ3" s="21" t="e">
        <f t="shared" si="9"/>
        <v>#REF!</v>
      </c>
      <c r="ER3" s="21" t="e">
        <f t="shared" si="9"/>
        <v>#REF!</v>
      </c>
      <c r="ES3" s="21" t="e">
        <f t="shared" si="9"/>
        <v>#REF!</v>
      </c>
      <c r="ET3" s="21" t="e">
        <f t="shared" si="9"/>
        <v>#REF!</v>
      </c>
      <c r="EU3" s="21" t="e">
        <f t="shared" si="9"/>
        <v>#REF!</v>
      </c>
      <c r="EV3" s="21" t="e">
        <f t="shared" si="9"/>
        <v>#REF!</v>
      </c>
      <c r="EW3" s="21" t="e">
        <f t="shared" si="9"/>
        <v>#REF!</v>
      </c>
      <c r="EX3" s="21" t="e">
        <f t="shared" si="9"/>
        <v>#REF!</v>
      </c>
      <c r="EY3" s="21" t="e">
        <f t="shared" si="9"/>
        <v>#REF!</v>
      </c>
      <c r="EZ3" s="21" t="e">
        <f t="shared" si="9"/>
        <v>#REF!</v>
      </c>
      <c r="FA3" s="21" t="e">
        <f t="shared" si="9"/>
        <v>#REF!</v>
      </c>
      <c r="FB3" s="21">
        <f t="shared" si="9"/>
        <v>0.1018</v>
      </c>
      <c r="FC3" s="21">
        <f t="shared" si="9"/>
        <v>0.104</v>
      </c>
      <c r="FD3" s="21">
        <f t="shared" si="9"/>
        <v>0.10519999999999999</v>
      </c>
      <c r="FE3" s="21">
        <f t="shared" si="9"/>
        <v>0.10679999999999999</v>
      </c>
      <c r="FF3" s="21">
        <f t="shared" si="9"/>
        <v>0.10799999999999998</v>
      </c>
      <c r="FG3" s="21">
        <f t="shared" si="9"/>
        <v>0.1088</v>
      </c>
      <c r="FH3" s="21">
        <f t="shared" si="9"/>
        <v>0.1098</v>
      </c>
      <c r="FI3" s="21">
        <f t="shared" si="9"/>
        <v>0.11099999999999999</v>
      </c>
      <c r="FJ3" s="21">
        <f t="shared" si="9"/>
        <v>0.1122</v>
      </c>
      <c r="FK3" s="21">
        <f t="shared" si="9"/>
        <v>0.11279999999999998</v>
      </c>
      <c r="FL3" s="21">
        <f t="shared" si="9"/>
        <v>0.1134</v>
      </c>
      <c r="FM3" s="21">
        <f t="shared" si="9"/>
        <v>0.11379999999999998</v>
      </c>
      <c r="FN3" s="21">
        <f t="shared" si="9"/>
        <v>0.1144</v>
      </c>
      <c r="FO3" s="21">
        <f t="shared" si="9"/>
        <v>0.1142</v>
      </c>
      <c r="FP3" s="21">
        <f t="shared" si="9"/>
        <v>0.11599999999999999</v>
      </c>
      <c r="FQ3" s="21">
        <f t="shared" si="9"/>
        <v>0.1174</v>
      </c>
      <c r="FR3" s="21">
        <f t="shared" si="9"/>
        <v>0.1172</v>
      </c>
      <c r="FS3" s="21">
        <f t="shared" si="9"/>
        <v>0.11699999999999999</v>
      </c>
      <c r="FT3" s="21">
        <f t="shared" si="9"/>
        <v>0.1164</v>
      </c>
      <c r="FU3" s="21">
        <f t="shared" si="9"/>
        <v>0.1174</v>
      </c>
      <c r="FV3" s="21">
        <f t="shared" si="9"/>
        <v>0.1192</v>
      </c>
      <c r="FW3" s="21">
        <f t="shared" si="9"/>
        <v>0.1202</v>
      </c>
    </row>
    <row r="4" spans="2:179" ht="9.75">
      <c r="B4" s="24"/>
      <c r="C4" s="4"/>
      <c r="D4" s="33"/>
      <c r="E4" s="33"/>
      <c r="F4" s="5"/>
      <c r="G4" s="1"/>
      <c r="H4" s="2"/>
      <c r="I4" s="1"/>
      <c r="J4" s="1"/>
      <c r="K4" s="2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</row>
    <row r="5" spans="1:179" s="15" customFormat="1" ht="22.5" customHeight="1">
      <c r="A5" s="10">
        <v>1</v>
      </c>
      <c r="B5" s="11" t="s">
        <v>9</v>
      </c>
      <c r="C5" s="12" t="s">
        <v>10</v>
      </c>
      <c r="D5" s="34">
        <v>35831</v>
      </c>
      <c r="E5" s="34">
        <v>41310</v>
      </c>
      <c r="F5" s="17">
        <v>4</v>
      </c>
      <c r="G5" s="38" t="s">
        <v>59</v>
      </c>
      <c r="H5" s="17" t="s">
        <v>11</v>
      </c>
      <c r="I5" s="19">
        <v>0.03</v>
      </c>
      <c r="J5" s="19">
        <v>0.065</v>
      </c>
      <c r="K5" s="12" t="s">
        <v>21</v>
      </c>
      <c r="L5" s="21">
        <f t="shared" si="3"/>
        <v>0.0064467906194524685</v>
      </c>
      <c r="M5" s="23">
        <v>115.11</v>
      </c>
      <c r="N5" s="14">
        <v>120.6</v>
      </c>
      <c r="O5" s="14">
        <v>120.2</v>
      </c>
      <c r="P5" s="14">
        <v>118.7</v>
      </c>
      <c r="Q5" s="23">
        <v>122.6</v>
      </c>
      <c r="R5" s="23">
        <v>119</v>
      </c>
      <c r="S5" s="23">
        <v>115.85</v>
      </c>
      <c r="T5" s="23">
        <v>115.63</v>
      </c>
      <c r="U5" s="23">
        <v>116.13</v>
      </c>
      <c r="V5" s="23">
        <v>116.34</v>
      </c>
      <c r="W5" s="23">
        <v>115.5</v>
      </c>
      <c r="X5" s="23">
        <v>115.8</v>
      </c>
      <c r="Y5" s="23">
        <v>115.2</v>
      </c>
      <c r="Z5" s="23">
        <v>115.35</v>
      </c>
      <c r="AA5" s="23">
        <v>115.15</v>
      </c>
      <c r="AB5" s="23">
        <v>114.75</v>
      </c>
      <c r="AC5" s="23">
        <v>116.1</v>
      </c>
      <c r="AD5" s="23">
        <v>115.8</v>
      </c>
      <c r="AE5" s="23">
        <v>114.41</v>
      </c>
      <c r="AF5" s="23">
        <v>114.25</v>
      </c>
      <c r="AG5" s="23">
        <v>116.5</v>
      </c>
      <c r="AH5" s="23">
        <v>114.01</v>
      </c>
      <c r="AI5" s="23">
        <v>113.38</v>
      </c>
      <c r="AJ5" s="23">
        <v>113.26</v>
      </c>
      <c r="AK5" s="23">
        <v>113.49</v>
      </c>
      <c r="AL5" s="23">
        <v>112.83</v>
      </c>
      <c r="AM5" s="23">
        <v>111.68</v>
      </c>
      <c r="AN5" s="23">
        <v>111.03</v>
      </c>
      <c r="AO5" s="23">
        <v>111</v>
      </c>
      <c r="AP5" s="23">
        <v>110.7</v>
      </c>
      <c r="AQ5" s="23">
        <v>110.1</v>
      </c>
      <c r="AR5" s="23">
        <v>108.8</v>
      </c>
      <c r="AS5" s="23">
        <v>110.53</v>
      </c>
      <c r="AT5" s="23">
        <v>111</v>
      </c>
      <c r="AU5" s="23">
        <v>109.85</v>
      </c>
      <c r="AV5" s="23">
        <v>110</v>
      </c>
      <c r="AW5" s="23">
        <v>110.11</v>
      </c>
      <c r="AX5" s="23">
        <v>109.86</v>
      </c>
      <c r="AY5" s="23">
        <v>108.63</v>
      </c>
      <c r="AZ5" s="23">
        <v>108.74</v>
      </c>
      <c r="BA5" s="23">
        <v>109.92</v>
      </c>
      <c r="BB5" s="23">
        <v>110.18</v>
      </c>
      <c r="BC5" s="23">
        <v>111.18</v>
      </c>
      <c r="BD5" s="23">
        <v>111</v>
      </c>
      <c r="BE5" s="23">
        <v>110.25</v>
      </c>
      <c r="BF5" s="23">
        <v>112.08</v>
      </c>
      <c r="BG5" s="23">
        <v>111.83</v>
      </c>
      <c r="BH5" s="23">
        <v>111.09</v>
      </c>
      <c r="BI5" s="23">
        <v>110.61</v>
      </c>
      <c r="BJ5" s="23">
        <v>110.63</v>
      </c>
      <c r="BK5" s="23">
        <v>111.43</v>
      </c>
      <c r="BL5" s="23">
        <v>111.62</v>
      </c>
      <c r="BM5" s="23">
        <v>111</v>
      </c>
      <c r="BN5" s="23">
        <v>111.25</v>
      </c>
      <c r="BO5" s="23">
        <v>111.9</v>
      </c>
      <c r="BP5" s="23">
        <v>111.4</v>
      </c>
      <c r="BQ5" s="23">
        <v>110.51</v>
      </c>
      <c r="BR5" s="23">
        <v>108.91</v>
      </c>
      <c r="BS5" s="23">
        <v>109.22</v>
      </c>
      <c r="BT5" s="23">
        <v>109.04</v>
      </c>
      <c r="BU5" s="23">
        <v>108.84</v>
      </c>
      <c r="BV5" s="23">
        <v>108.63</v>
      </c>
      <c r="BW5" s="23">
        <v>108.77</v>
      </c>
      <c r="BX5" s="23">
        <v>108.4</v>
      </c>
      <c r="BY5" s="23">
        <v>108.8</v>
      </c>
      <c r="BZ5" s="23">
        <v>108.31</v>
      </c>
      <c r="CA5" s="23">
        <v>108.79</v>
      </c>
      <c r="CB5" s="23">
        <v>109.21</v>
      </c>
      <c r="CC5" s="23">
        <v>110.75</v>
      </c>
      <c r="CD5" s="23">
        <v>109.3</v>
      </c>
      <c r="CE5" s="23">
        <v>109.5</v>
      </c>
      <c r="CF5" s="23">
        <v>109.89</v>
      </c>
      <c r="CG5" s="23">
        <v>107.87</v>
      </c>
      <c r="CH5" s="23">
        <v>108.3</v>
      </c>
      <c r="CI5" s="23">
        <v>107.42</v>
      </c>
      <c r="CJ5" s="23">
        <v>107.14</v>
      </c>
      <c r="CK5" s="23">
        <v>106.51</v>
      </c>
      <c r="CL5" s="23">
        <v>106.91</v>
      </c>
      <c r="CM5" s="23">
        <v>106.91</v>
      </c>
      <c r="CN5" s="23">
        <v>105</v>
      </c>
      <c r="CO5" s="23">
        <v>104.7</v>
      </c>
      <c r="CP5" s="23">
        <v>103</v>
      </c>
      <c r="CQ5" s="23">
        <v>102.13</v>
      </c>
      <c r="CR5" s="23">
        <v>100.75</v>
      </c>
      <c r="CS5" s="23">
        <v>101.5</v>
      </c>
      <c r="CT5" s="23">
        <v>102.25</v>
      </c>
      <c r="CU5" s="23">
        <v>101.8</v>
      </c>
      <c r="CV5" s="23">
        <v>102.11</v>
      </c>
      <c r="CW5" s="23">
        <v>102.09</v>
      </c>
      <c r="CX5" s="23">
        <v>103.79</v>
      </c>
      <c r="CY5" s="23">
        <v>103.79</v>
      </c>
      <c r="CZ5" s="23">
        <v>103.8</v>
      </c>
      <c r="DA5" s="23">
        <v>104.51</v>
      </c>
      <c r="DB5" s="23">
        <v>104.49</v>
      </c>
      <c r="DC5" s="23">
        <v>105.08</v>
      </c>
      <c r="DD5" s="23">
        <v>102.65</v>
      </c>
      <c r="DE5" s="23">
        <v>103.14</v>
      </c>
      <c r="DF5" s="23">
        <v>102.5</v>
      </c>
      <c r="DG5" s="23">
        <v>104.39</v>
      </c>
      <c r="DH5" s="23">
        <v>102.56</v>
      </c>
      <c r="DI5" s="23">
        <v>103.47</v>
      </c>
      <c r="DJ5" s="23">
        <v>102.96</v>
      </c>
      <c r="DK5" s="23">
        <v>103.11</v>
      </c>
      <c r="DL5" s="23">
        <v>104.75</v>
      </c>
      <c r="DM5" s="23">
        <v>103.91</v>
      </c>
      <c r="DN5" s="23">
        <v>101.98</v>
      </c>
      <c r="DO5" s="23">
        <v>102.59</v>
      </c>
      <c r="DP5" s="23">
        <v>103.48</v>
      </c>
      <c r="DQ5" s="23">
        <v>105.06</v>
      </c>
      <c r="DR5" s="23">
        <v>104</v>
      </c>
      <c r="DS5" s="23">
        <v>106.25</v>
      </c>
      <c r="DT5" s="23">
        <v>106.01</v>
      </c>
      <c r="DU5" s="23">
        <v>107.5</v>
      </c>
      <c r="DV5" s="23">
        <v>106.24</v>
      </c>
      <c r="DW5" s="23">
        <v>106.23</v>
      </c>
      <c r="DX5" s="23">
        <v>107.3</v>
      </c>
      <c r="DY5" s="23">
        <v>106.3</v>
      </c>
      <c r="DZ5" s="23">
        <v>107.25</v>
      </c>
      <c r="EA5" s="23">
        <v>107</v>
      </c>
      <c r="EB5" s="23">
        <v>109.04</v>
      </c>
      <c r="EC5" s="23">
        <v>105.76</v>
      </c>
      <c r="ED5" s="23">
        <v>107.49</v>
      </c>
      <c r="EE5" s="23">
        <v>105.48</v>
      </c>
      <c r="EF5" s="23">
        <v>105</v>
      </c>
      <c r="EG5" s="23">
        <v>106.84</v>
      </c>
      <c r="EH5" s="23">
        <v>105.11</v>
      </c>
      <c r="EI5" s="23">
        <v>105.11</v>
      </c>
      <c r="EJ5" s="23">
        <v>102.49</v>
      </c>
      <c r="EK5" s="23">
        <v>101.45</v>
      </c>
      <c r="EL5" s="23">
        <v>99.25</v>
      </c>
      <c r="EM5" s="23">
        <v>99.6</v>
      </c>
      <c r="EN5" s="23">
        <v>100.9</v>
      </c>
      <c r="EO5" s="23">
        <v>99.25</v>
      </c>
      <c r="EP5" s="23">
        <v>99.53</v>
      </c>
      <c r="EQ5" s="23">
        <v>102.35</v>
      </c>
      <c r="ER5" s="23">
        <v>103.48</v>
      </c>
      <c r="ES5" s="23">
        <v>102.3</v>
      </c>
      <c r="ET5" s="23">
        <v>99.55</v>
      </c>
      <c r="EU5" s="23">
        <v>104.55</v>
      </c>
      <c r="EV5" s="23">
        <v>105.88</v>
      </c>
      <c r="EW5" s="23">
        <v>106.49</v>
      </c>
      <c r="EX5" s="23">
        <v>106.4</v>
      </c>
      <c r="EY5" s="23">
        <v>107.5</v>
      </c>
      <c r="EZ5" s="23">
        <v>108.29</v>
      </c>
      <c r="FA5" s="23">
        <v>108.35</v>
      </c>
      <c r="FB5" s="23">
        <v>108.45</v>
      </c>
      <c r="FC5" s="23">
        <v>108.4</v>
      </c>
      <c r="FD5" s="23">
        <v>109.39</v>
      </c>
      <c r="FE5" s="23">
        <v>108.53</v>
      </c>
      <c r="FF5" s="23">
        <v>108.8</v>
      </c>
      <c r="FG5" s="23">
        <v>108.51</v>
      </c>
      <c r="FH5" s="23">
        <v>107.9</v>
      </c>
      <c r="FI5" s="23">
        <v>108.1</v>
      </c>
      <c r="FJ5" s="23">
        <v>107.2</v>
      </c>
      <c r="FK5" s="23">
        <v>108.4</v>
      </c>
      <c r="FL5" s="23">
        <v>108</v>
      </c>
      <c r="FM5" s="23">
        <v>108.4</v>
      </c>
      <c r="FN5" s="23">
        <v>108.46</v>
      </c>
      <c r="FO5" s="23">
        <v>108.46</v>
      </c>
      <c r="FP5" s="23">
        <v>108.99</v>
      </c>
      <c r="FQ5" s="23">
        <v>108.71</v>
      </c>
      <c r="FR5" s="23">
        <v>108.68</v>
      </c>
      <c r="FS5" s="23">
        <v>107.52</v>
      </c>
      <c r="FT5" s="23">
        <v>107.42</v>
      </c>
      <c r="FU5" s="23">
        <v>107</v>
      </c>
      <c r="FV5" s="23">
        <v>107.03</v>
      </c>
      <c r="FW5" s="23">
        <v>107.72</v>
      </c>
    </row>
    <row r="6" spans="1:179" s="15" customFormat="1" ht="22.5" customHeight="1">
      <c r="A6" s="10">
        <f aca="true" t="shared" si="10" ref="A6:A18">A5+1</f>
        <v>2</v>
      </c>
      <c r="B6" s="11" t="s">
        <v>13</v>
      </c>
      <c r="C6" s="12" t="s">
        <v>14</v>
      </c>
      <c r="D6" s="34">
        <v>36119</v>
      </c>
      <c r="E6" s="34">
        <v>43424</v>
      </c>
      <c r="F6" s="12">
        <v>5</v>
      </c>
      <c r="G6" s="25" t="s">
        <v>60</v>
      </c>
      <c r="H6" s="17" t="s">
        <v>15</v>
      </c>
      <c r="I6" s="13">
        <v>0</v>
      </c>
      <c r="J6" s="13" t="s">
        <v>6</v>
      </c>
      <c r="K6" s="18" t="s">
        <v>16</v>
      </c>
      <c r="L6" s="21">
        <f t="shared" si="3"/>
        <v>0.02634362080569171</v>
      </c>
      <c r="M6" s="23">
        <v>116.8</v>
      </c>
      <c r="N6" s="14">
        <v>120.8</v>
      </c>
      <c r="O6" s="14">
        <v>119.7</v>
      </c>
      <c r="P6" s="14">
        <v>117.16</v>
      </c>
      <c r="Q6" s="23">
        <v>122.2</v>
      </c>
      <c r="R6" s="23">
        <v>120.6</v>
      </c>
      <c r="S6" s="23">
        <v>114.16</v>
      </c>
      <c r="T6" s="23">
        <v>115.01</v>
      </c>
      <c r="U6" s="23">
        <v>116.38</v>
      </c>
      <c r="V6" s="23">
        <v>119.28</v>
      </c>
      <c r="W6" s="23">
        <v>117.8</v>
      </c>
      <c r="X6" s="23">
        <v>118.73</v>
      </c>
      <c r="Y6" s="23">
        <v>117.68</v>
      </c>
      <c r="Z6" s="23">
        <v>118.01</v>
      </c>
      <c r="AA6" s="23">
        <v>118.64</v>
      </c>
      <c r="AB6" s="23">
        <v>121.17</v>
      </c>
      <c r="AC6" s="23">
        <v>119.44</v>
      </c>
      <c r="AD6" s="23">
        <v>118.1</v>
      </c>
      <c r="AE6" s="23">
        <v>118.14</v>
      </c>
      <c r="AF6" s="23">
        <v>116.68</v>
      </c>
      <c r="AG6" s="23">
        <v>116.33</v>
      </c>
      <c r="AH6" s="23">
        <v>115.91</v>
      </c>
      <c r="AI6" s="23">
        <v>113.06</v>
      </c>
      <c r="AJ6" s="23">
        <v>113.03</v>
      </c>
      <c r="AK6" s="23">
        <v>113.49</v>
      </c>
      <c r="AL6" s="23">
        <v>110.93</v>
      </c>
      <c r="AM6" s="23">
        <v>108.32</v>
      </c>
      <c r="AN6" s="23">
        <v>107.37</v>
      </c>
      <c r="AO6" s="23">
        <v>107.44</v>
      </c>
      <c r="AP6" s="23">
        <v>105.46</v>
      </c>
      <c r="AQ6" s="23">
        <v>106.12</v>
      </c>
      <c r="AR6" s="23">
        <v>106.11</v>
      </c>
      <c r="AS6" s="23">
        <v>106.36</v>
      </c>
      <c r="AT6" s="23">
        <v>109.48</v>
      </c>
      <c r="AU6" s="23">
        <v>107.3</v>
      </c>
      <c r="AV6" s="23">
        <v>107.98</v>
      </c>
      <c r="AW6" s="23">
        <v>108.28</v>
      </c>
      <c r="AX6" s="23">
        <v>106.84</v>
      </c>
      <c r="AY6" s="23">
        <v>105.5</v>
      </c>
      <c r="AZ6" s="23">
        <v>108.67</v>
      </c>
      <c r="BA6" s="23">
        <v>109.2</v>
      </c>
      <c r="BB6" s="23">
        <v>112.24</v>
      </c>
      <c r="BC6" s="23">
        <v>112.52</v>
      </c>
      <c r="BD6" s="23">
        <v>112</v>
      </c>
      <c r="BE6" s="23">
        <v>113.36</v>
      </c>
      <c r="BF6" s="23">
        <v>114.44</v>
      </c>
      <c r="BG6" s="23">
        <v>114.2</v>
      </c>
      <c r="BH6" s="23">
        <v>112.91</v>
      </c>
      <c r="BI6" s="23">
        <v>111.5</v>
      </c>
      <c r="BJ6" s="23">
        <v>111.83</v>
      </c>
      <c r="BK6" s="23">
        <v>115</v>
      </c>
      <c r="BL6" s="23">
        <v>114.53</v>
      </c>
      <c r="BM6" s="23">
        <v>114.8</v>
      </c>
      <c r="BN6" s="23">
        <v>115.84</v>
      </c>
      <c r="BO6" s="23">
        <v>115.93</v>
      </c>
      <c r="BP6" s="23">
        <v>115.3</v>
      </c>
      <c r="BQ6" s="23">
        <v>113.68</v>
      </c>
      <c r="BR6" s="23">
        <v>112.23</v>
      </c>
      <c r="BS6" s="23">
        <v>112.5</v>
      </c>
      <c r="BT6" s="23">
        <v>111.56</v>
      </c>
      <c r="BU6" s="23">
        <v>109.97</v>
      </c>
      <c r="BV6" s="23">
        <v>108.77</v>
      </c>
      <c r="BW6" s="23">
        <v>108.12</v>
      </c>
      <c r="BX6" s="23">
        <v>108.03</v>
      </c>
      <c r="BY6" s="23">
        <v>108.5</v>
      </c>
      <c r="BZ6" s="23">
        <v>109.97</v>
      </c>
      <c r="CA6" s="23">
        <v>109.98</v>
      </c>
      <c r="CB6" s="23">
        <v>112.19</v>
      </c>
      <c r="CC6" s="23">
        <v>111.97</v>
      </c>
      <c r="CD6" s="23">
        <v>112.01</v>
      </c>
      <c r="CE6" s="23">
        <v>111.01</v>
      </c>
      <c r="CF6" s="23">
        <v>109.6</v>
      </c>
      <c r="CG6" s="23">
        <v>109.19</v>
      </c>
      <c r="CH6" s="23">
        <v>109.2</v>
      </c>
      <c r="CI6" s="23">
        <v>109.2</v>
      </c>
      <c r="CJ6" s="23">
        <v>108.51</v>
      </c>
      <c r="CK6" s="23">
        <v>108.4</v>
      </c>
      <c r="CL6" s="23">
        <v>106.1</v>
      </c>
      <c r="CM6" s="23">
        <v>106.31</v>
      </c>
      <c r="CN6" s="23">
        <v>105.27</v>
      </c>
      <c r="CO6" s="23">
        <v>101.98</v>
      </c>
      <c r="CP6" s="23">
        <v>96.3</v>
      </c>
      <c r="CQ6" s="23">
        <v>95.21</v>
      </c>
      <c r="CR6" s="23">
        <v>95.76</v>
      </c>
      <c r="CS6" s="23">
        <v>96.26</v>
      </c>
      <c r="CT6" s="23">
        <v>94.63</v>
      </c>
      <c r="CU6" s="23">
        <v>94.37</v>
      </c>
      <c r="CV6" s="23">
        <v>98.65</v>
      </c>
      <c r="CW6" s="23">
        <v>99.19</v>
      </c>
      <c r="CX6" s="23">
        <v>98.3</v>
      </c>
      <c r="CY6" s="23">
        <v>99.73</v>
      </c>
      <c r="CZ6" s="23">
        <v>99.25</v>
      </c>
      <c r="DA6" s="23">
        <v>100.48</v>
      </c>
      <c r="DB6" s="23">
        <v>100.06</v>
      </c>
      <c r="DC6" s="23">
        <v>100.5</v>
      </c>
      <c r="DD6" s="23">
        <v>98.61</v>
      </c>
      <c r="DE6" s="23">
        <v>99.13</v>
      </c>
      <c r="DF6" s="23">
        <v>99.71</v>
      </c>
      <c r="DG6" s="23">
        <v>102.16</v>
      </c>
      <c r="DH6" s="23">
        <v>101.25</v>
      </c>
      <c r="DI6" s="23">
        <v>100.95</v>
      </c>
      <c r="DJ6" s="23">
        <v>101.8</v>
      </c>
      <c r="DK6" s="23">
        <v>100.8</v>
      </c>
      <c r="DL6" s="23">
        <v>100.25</v>
      </c>
      <c r="DM6" s="23">
        <v>99.98</v>
      </c>
      <c r="DN6" s="23">
        <v>100</v>
      </c>
      <c r="DO6" s="23">
        <v>99.3</v>
      </c>
      <c r="DP6" s="23">
        <v>99.23</v>
      </c>
      <c r="DQ6" s="23">
        <v>100.08</v>
      </c>
      <c r="DR6" s="23">
        <v>100.15</v>
      </c>
      <c r="DS6" s="23">
        <v>100.78</v>
      </c>
      <c r="DT6" s="23">
        <v>101.2</v>
      </c>
      <c r="DU6" s="23">
        <v>101.98</v>
      </c>
      <c r="DV6" s="23">
        <v>102.5</v>
      </c>
      <c r="DW6" s="23">
        <v>102.42</v>
      </c>
      <c r="DX6" s="23">
        <v>104.08</v>
      </c>
      <c r="DY6" s="23">
        <v>102.72</v>
      </c>
      <c r="DZ6" s="23">
        <v>100.64</v>
      </c>
      <c r="EA6" s="23">
        <v>100.92</v>
      </c>
      <c r="EB6" s="23">
        <v>101</v>
      </c>
      <c r="EC6" s="23">
        <v>100.59</v>
      </c>
      <c r="ED6" s="23">
        <v>100.06</v>
      </c>
      <c r="EE6" s="23">
        <v>100.12</v>
      </c>
      <c r="EF6" s="23">
        <v>99.73</v>
      </c>
      <c r="EG6" s="23">
        <v>99.73</v>
      </c>
      <c r="EH6" s="23">
        <v>96.94</v>
      </c>
      <c r="EI6" s="23">
        <v>96.98</v>
      </c>
      <c r="EJ6" s="23">
        <v>94.86</v>
      </c>
      <c r="EK6" s="23">
        <v>92.81</v>
      </c>
      <c r="EL6" s="23">
        <v>89.93</v>
      </c>
      <c r="EM6" s="23">
        <v>87.1</v>
      </c>
      <c r="EN6" s="23">
        <v>87.72</v>
      </c>
      <c r="EO6" s="23">
        <v>88.91</v>
      </c>
      <c r="EP6" s="23">
        <v>90.97</v>
      </c>
      <c r="EQ6" s="23">
        <v>92</v>
      </c>
      <c r="ER6" s="23">
        <v>92.06</v>
      </c>
      <c r="ES6" s="23">
        <v>91.53</v>
      </c>
      <c r="ET6" s="23">
        <v>88.9</v>
      </c>
      <c r="EU6" s="23">
        <v>91.98</v>
      </c>
      <c r="EV6" s="23">
        <v>103.9</v>
      </c>
      <c r="EW6" s="23">
        <v>105.85</v>
      </c>
      <c r="EX6" s="23">
        <v>105</v>
      </c>
      <c r="EY6" s="23">
        <v>104.9</v>
      </c>
      <c r="EZ6" s="23">
        <v>106.45</v>
      </c>
      <c r="FA6" s="23">
        <v>109.4</v>
      </c>
      <c r="FB6" s="23">
        <v>106.8</v>
      </c>
      <c r="FC6" s="23">
        <v>107.95</v>
      </c>
      <c r="FD6" s="23">
        <v>108.5</v>
      </c>
      <c r="FE6" s="23">
        <v>107.52</v>
      </c>
      <c r="FF6" s="23">
        <v>109.19</v>
      </c>
      <c r="FG6" s="23">
        <v>110</v>
      </c>
      <c r="FH6" s="23">
        <v>109.36</v>
      </c>
      <c r="FI6" s="23">
        <v>110</v>
      </c>
      <c r="FJ6" s="23">
        <v>106.69</v>
      </c>
      <c r="FK6" s="23">
        <v>106.01</v>
      </c>
      <c r="FL6" s="23">
        <v>106.02</v>
      </c>
      <c r="FM6" s="23">
        <v>106.02</v>
      </c>
      <c r="FN6" s="23">
        <v>106.03</v>
      </c>
      <c r="FO6" s="23">
        <v>106.5</v>
      </c>
      <c r="FP6" s="23">
        <v>106.65</v>
      </c>
      <c r="FQ6" s="23">
        <v>106.36</v>
      </c>
      <c r="FR6" s="23">
        <v>106.21</v>
      </c>
      <c r="FS6" s="23">
        <v>105.26</v>
      </c>
      <c r="FT6" s="23">
        <v>105.3</v>
      </c>
      <c r="FU6" s="23">
        <v>104.62</v>
      </c>
      <c r="FV6" s="23">
        <v>104.01</v>
      </c>
      <c r="FW6" s="23">
        <v>106.75</v>
      </c>
    </row>
    <row r="7" spans="1:179" s="15" customFormat="1" ht="22.5" customHeight="1">
      <c r="A7" s="10">
        <f t="shared" si="10"/>
        <v>3</v>
      </c>
      <c r="B7" s="11" t="s">
        <v>17</v>
      </c>
      <c r="C7" s="12" t="s">
        <v>18</v>
      </c>
      <c r="D7" s="34">
        <v>36054</v>
      </c>
      <c r="E7" s="34">
        <v>41898</v>
      </c>
      <c r="F7" s="18">
        <v>4</v>
      </c>
      <c r="G7" s="25" t="s">
        <v>19</v>
      </c>
      <c r="H7" s="12" t="s">
        <v>11</v>
      </c>
      <c r="I7" s="25">
        <v>0.03</v>
      </c>
      <c r="J7" s="13">
        <v>0.0525</v>
      </c>
      <c r="K7" s="12" t="s">
        <v>20</v>
      </c>
      <c r="L7" s="21">
        <f t="shared" si="3"/>
        <v>0.0045405191984995924</v>
      </c>
      <c r="M7" s="23">
        <v>105.47</v>
      </c>
      <c r="N7" s="14">
        <v>107.2</v>
      </c>
      <c r="O7" s="14">
        <v>107.2</v>
      </c>
      <c r="P7" s="14">
        <v>106.8</v>
      </c>
      <c r="Q7" s="23">
        <v>108.8</v>
      </c>
      <c r="R7" s="23">
        <v>107.8</v>
      </c>
      <c r="S7" s="23">
        <v>104.31</v>
      </c>
      <c r="T7" s="23">
        <v>104.35</v>
      </c>
      <c r="U7" s="23">
        <v>104.5</v>
      </c>
      <c r="V7" s="23">
        <v>105.61</v>
      </c>
      <c r="W7" s="23">
        <v>105.16</v>
      </c>
      <c r="X7" s="23">
        <v>104.96</v>
      </c>
      <c r="Y7" s="23">
        <v>105.01</v>
      </c>
      <c r="Z7" s="23">
        <v>105.05</v>
      </c>
      <c r="AA7" s="23">
        <v>104.95</v>
      </c>
      <c r="AB7" s="23">
        <v>105.24</v>
      </c>
      <c r="AC7" s="23">
        <v>105.21</v>
      </c>
      <c r="AD7" s="23">
        <v>105.19</v>
      </c>
      <c r="AE7" s="23">
        <v>105.26</v>
      </c>
      <c r="AF7" s="23">
        <v>104.95</v>
      </c>
      <c r="AG7" s="23">
        <v>104.92</v>
      </c>
      <c r="AH7" s="23">
        <v>104.99</v>
      </c>
      <c r="AI7" s="23">
        <v>103.93</v>
      </c>
      <c r="AJ7" s="23">
        <v>103.6</v>
      </c>
      <c r="AK7" s="23">
        <v>103.18</v>
      </c>
      <c r="AL7" s="23">
        <v>103.13</v>
      </c>
      <c r="AM7" s="23">
        <v>101.54</v>
      </c>
      <c r="AN7" s="23">
        <v>101.06</v>
      </c>
      <c r="AO7" s="23">
        <v>101.47</v>
      </c>
      <c r="AP7" s="23">
        <v>101.49</v>
      </c>
      <c r="AQ7" s="23">
        <v>101.77</v>
      </c>
      <c r="AR7" s="23">
        <v>100.67</v>
      </c>
      <c r="AS7" s="23">
        <v>101.74</v>
      </c>
      <c r="AT7" s="23">
        <v>102.9</v>
      </c>
      <c r="AU7" s="23">
        <v>102.78</v>
      </c>
      <c r="AV7" s="23">
        <v>102.06</v>
      </c>
      <c r="AW7" s="23">
        <v>102.54</v>
      </c>
      <c r="AX7" s="23">
        <v>101.86</v>
      </c>
      <c r="AY7" s="23">
        <v>101.5</v>
      </c>
      <c r="AZ7" s="23">
        <v>102.25</v>
      </c>
      <c r="BA7" s="23">
        <v>102.45</v>
      </c>
      <c r="BB7" s="23">
        <v>103.25</v>
      </c>
      <c r="BC7" s="23">
        <v>103.17</v>
      </c>
      <c r="BD7" s="23">
        <v>103.01</v>
      </c>
      <c r="BE7" s="23">
        <v>103.77</v>
      </c>
      <c r="BF7" s="23">
        <v>103.86</v>
      </c>
      <c r="BG7" s="23">
        <v>103.79</v>
      </c>
      <c r="BH7" s="23">
        <v>103.91</v>
      </c>
      <c r="BI7" s="23">
        <v>103.54</v>
      </c>
      <c r="BJ7" s="23">
        <v>102.74</v>
      </c>
      <c r="BK7" s="23">
        <v>104.41</v>
      </c>
      <c r="BL7" s="23">
        <v>104</v>
      </c>
      <c r="BM7" s="23">
        <v>103.9</v>
      </c>
      <c r="BN7" s="23">
        <v>103.85</v>
      </c>
      <c r="BO7" s="23">
        <v>103.87</v>
      </c>
      <c r="BP7" s="23">
        <v>105.14</v>
      </c>
      <c r="BQ7" s="23">
        <v>104.1</v>
      </c>
      <c r="BR7" s="23">
        <v>103.8</v>
      </c>
      <c r="BS7" s="23">
        <v>103.21</v>
      </c>
      <c r="BT7" s="23">
        <v>102.81</v>
      </c>
      <c r="BU7" s="23">
        <v>102.55</v>
      </c>
      <c r="BV7" s="23">
        <v>102.3</v>
      </c>
      <c r="BW7" s="23">
        <v>102.43</v>
      </c>
      <c r="BX7" s="23">
        <v>102.54</v>
      </c>
      <c r="BY7" s="23">
        <v>102.28</v>
      </c>
      <c r="BZ7" s="23">
        <v>102.24</v>
      </c>
      <c r="CA7" s="23">
        <v>102.29</v>
      </c>
      <c r="CB7" s="23">
        <v>102.61</v>
      </c>
      <c r="CC7" s="23">
        <v>102.97</v>
      </c>
      <c r="CD7" s="23">
        <v>102.59</v>
      </c>
      <c r="CE7" s="23">
        <v>102.78</v>
      </c>
      <c r="CF7" s="23">
        <v>102.12</v>
      </c>
      <c r="CG7" s="23">
        <v>101.98</v>
      </c>
      <c r="CH7" s="23">
        <v>101.49</v>
      </c>
      <c r="CI7" s="23">
        <v>101.25</v>
      </c>
      <c r="CJ7" s="23">
        <v>101.57</v>
      </c>
      <c r="CK7" s="23">
        <v>101.51</v>
      </c>
      <c r="CL7" s="23">
        <v>101.43</v>
      </c>
      <c r="CM7" s="23">
        <v>100.03</v>
      </c>
      <c r="CN7" s="23">
        <v>100.46</v>
      </c>
      <c r="CO7" s="23">
        <v>100.16</v>
      </c>
      <c r="CP7" s="23">
        <v>97.43</v>
      </c>
      <c r="CQ7" s="23">
        <v>97.29</v>
      </c>
      <c r="CR7" s="23">
        <v>97.01</v>
      </c>
      <c r="CS7" s="23">
        <v>97.12</v>
      </c>
      <c r="CT7" s="23">
        <v>97.64</v>
      </c>
      <c r="CU7" s="23">
        <v>97.62</v>
      </c>
      <c r="CV7" s="23">
        <v>97.7</v>
      </c>
      <c r="CW7" s="23">
        <v>98.6</v>
      </c>
      <c r="CX7" s="23">
        <v>98.44</v>
      </c>
      <c r="CY7" s="23">
        <v>98.27</v>
      </c>
      <c r="CZ7" s="23">
        <v>98.89</v>
      </c>
      <c r="DA7" s="23">
        <v>99.02</v>
      </c>
      <c r="DB7" s="23">
        <v>99.35</v>
      </c>
      <c r="DC7" s="23">
        <v>98.91</v>
      </c>
      <c r="DD7" s="23">
        <v>100.07</v>
      </c>
      <c r="DE7" s="23">
        <v>99.7</v>
      </c>
      <c r="DF7" s="23">
        <v>99.17</v>
      </c>
      <c r="DG7" s="23">
        <v>98.44</v>
      </c>
      <c r="DH7" s="23">
        <v>98.94</v>
      </c>
      <c r="DI7" s="23">
        <v>99.52</v>
      </c>
      <c r="DJ7" s="23">
        <v>100.04</v>
      </c>
      <c r="DK7" s="23">
        <v>100.75</v>
      </c>
      <c r="DL7" s="23">
        <v>100.46</v>
      </c>
      <c r="DM7" s="23">
        <v>100.02</v>
      </c>
      <c r="DN7" s="23">
        <v>99.01</v>
      </c>
      <c r="DO7" s="23">
        <v>99.61</v>
      </c>
      <c r="DP7" s="23">
        <v>99.89</v>
      </c>
      <c r="DQ7" s="23">
        <v>99.7</v>
      </c>
      <c r="DR7" s="23">
        <v>100.07</v>
      </c>
      <c r="DS7" s="23">
        <v>100.51</v>
      </c>
      <c r="DT7" s="23">
        <v>101.03</v>
      </c>
      <c r="DU7" s="23">
        <v>101.54</v>
      </c>
      <c r="DV7" s="23">
        <v>101.59</v>
      </c>
      <c r="DW7" s="23">
        <v>101.8</v>
      </c>
      <c r="DX7" s="23">
        <v>101.35</v>
      </c>
      <c r="DY7" s="23">
        <v>100.44</v>
      </c>
      <c r="DZ7" s="23">
        <v>100.93</v>
      </c>
      <c r="EA7" s="23">
        <v>100.94</v>
      </c>
      <c r="EB7" s="23">
        <v>100.17</v>
      </c>
      <c r="EC7" s="23">
        <v>100.14</v>
      </c>
      <c r="ED7" s="23">
        <v>99.7</v>
      </c>
      <c r="EE7" s="23">
        <v>100.11</v>
      </c>
      <c r="EF7" s="23">
        <v>100.2</v>
      </c>
      <c r="EG7" s="23">
        <v>100.83</v>
      </c>
      <c r="EH7" s="23">
        <v>99.62</v>
      </c>
      <c r="EI7" s="23">
        <v>98.63</v>
      </c>
      <c r="EJ7" s="23">
        <v>96.92</v>
      </c>
      <c r="EK7" s="23">
        <v>93.76</v>
      </c>
      <c r="EL7" s="23">
        <v>95.49</v>
      </c>
      <c r="EM7" s="23">
        <v>94.23</v>
      </c>
      <c r="EN7" s="23">
        <v>91.5</v>
      </c>
      <c r="EO7" s="23">
        <v>91.7</v>
      </c>
      <c r="EP7" s="23">
        <v>93.22</v>
      </c>
      <c r="EQ7" s="23">
        <v>94.98</v>
      </c>
      <c r="ER7" s="23">
        <v>94.43</v>
      </c>
      <c r="ES7" s="23">
        <v>90.09</v>
      </c>
      <c r="ET7" s="23">
        <v>92.9</v>
      </c>
      <c r="EU7" s="23">
        <v>94.86</v>
      </c>
      <c r="EV7" s="23">
        <v>98.3</v>
      </c>
      <c r="EW7" s="23">
        <v>101.9</v>
      </c>
      <c r="EX7" s="23">
        <v>99.81</v>
      </c>
      <c r="EY7" s="23">
        <v>100.4</v>
      </c>
      <c r="EZ7" s="23">
        <v>101.49</v>
      </c>
      <c r="FA7" s="23">
        <v>101.89</v>
      </c>
      <c r="FB7" s="23">
        <v>101.08</v>
      </c>
      <c r="FC7" s="23">
        <v>101.36</v>
      </c>
      <c r="FD7" s="23">
        <v>100.57</v>
      </c>
      <c r="FE7" s="23">
        <v>100.51</v>
      </c>
      <c r="FF7" s="23">
        <v>99.98</v>
      </c>
      <c r="FG7" s="23">
        <v>100.55</v>
      </c>
      <c r="FH7" s="23">
        <v>101.7</v>
      </c>
      <c r="FI7" s="23">
        <v>100.27</v>
      </c>
      <c r="FJ7" s="23">
        <v>100.75</v>
      </c>
      <c r="FK7" s="23">
        <v>102.18</v>
      </c>
      <c r="FL7" s="23">
        <v>101.63</v>
      </c>
      <c r="FM7" s="23">
        <v>101.6</v>
      </c>
      <c r="FN7" s="23">
        <v>101.92</v>
      </c>
      <c r="FO7" s="23">
        <v>102.16</v>
      </c>
      <c r="FP7" s="23">
        <v>102.13</v>
      </c>
      <c r="FQ7" s="23">
        <v>102.39</v>
      </c>
      <c r="FR7" s="23">
        <v>102.21</v>
      </c>
      <c r="FS7" s="23">
        <v>102.59</v>
      </c>
      <c r="FT7" s="23">
        <v>101.88</v>
      </c>
      <c r="FU7" s="23">
        <v>101.9</v>
      </c>
      <c r="FV7" s="23">
        <v>101.31</v>
      </c>
      <c r="FW7" s="23">
        <v>101.77</v>
      </c>
    </row>
    <row r="8" spans="1:179" s="15" customFormat="1" ht="22.5" customHeight="1">
      <c r="A8" s="10">
        <f t="shared" si="10"/>
        <v>4</v>
      </c>
      <c r="B8" s="11" t="s">
        <v>22</v>
      </c>
      <c r="C8" s="12" t="s">
        <v>23</v>
      </c>
      <c r="D8" s="34">
        <v>36088</v>
      </c>
      <c r="E8" s="34">
        <v>43393</v>
      </c>
      <c r="F8" s="12">
        <v>10</v>
      </c>
      <c r="G8" s="25" t="s">
        <v>61</v>
      </c>
      <c r="H8" s="12" t="s">
        <v>15</v>
      </c>
      <c r="I8" s="13">
        <v>0</v>
      </c>
      <c r="J8" s="13">
        <v>0.055</v>
      </c>
      <c r="K8" s="12" t="s">
        <v>24</v>
      </c>
      <c r="L8" s="21">
        <f t="shared" si="3"/>
        <v>0.028464818763326245</v>
      </c>
      <c r="M8" s="23">
        <v>101.75</v>
      </c>
      <c r="N8" s="14">
        <v>104.1</v>
      </c>
      <c r="O8" s="14">
        <v>103.6</v>
      </c>
      <c r="P8" s="14">
        <v>102.5</v>
      </c>
      <c r="Q8" s="23">
        <v>105.2</v>
      </c>
      <c r="R8" s="23">
        <v>105.5</v>
      </c>
      <c r="S8" s="23">
        <v>101.48</v>
      </c>
      <c r="T8" s="23">
        <v>100.33</v>
      </c>
      <c r="U8" s="23">
        <v>100.73</v>
      </c>
      <c r="V8" s="23">
        <v>101.42</v>
      </c>
      <c r="W8" s="23">
        <v>101.57</v>
      </c>
      <c r="X8" s="23">
        <v>101.6</v>
      </c>
      <c r="Y8" s="23">
        <v>101.09</v>
      </c>
      <c r="Z8" s="23">
        <v>102.2</v>
      </c>
      <c r="AA8" s="23">
        <v>101.68</v>
      </c>
      <c r="AB8" s="23">
        <v>102.34</v>
      </c>
      <c r="AC8" s="23">
        <v>102.3</v>
      </c>
      <c r="AD8" s="23">
        <v>101.34</v>
      </c>
      <c r="AE8" s="23">
        <v>101.43</v>
      </c>
      <c r="AF8" s="23">
        <v>101.56</v>
      </c>
      <c r="AG8" s="23">
        <v>101.47</v>
      </c>
      <c r="AH8" s="23">
        <v>101.47</v>
      </c>
      <c r="AI8" s="23">
        <v>100.14</v>
      </c>
      <c r="AJ8" s="23">
        <v>99.84</v>
      </c>
      <c r="AK8" s="23">
        <v>99.99</v>
      </c>
      <c r="AL8" s="23">
        <v>99.57</v>
      </c>
      <c r="AM8" s="23">
        <v>97.85</v>
      </c>
      <c r="AN8" s="23">
        <v>96.87</v>
      </c>
      <c r="AO8" s="23">
        <v>96.63</v>
      </c>
      <c r="AP8" s="23">
        <v>96.15</v>
      </c>
      <c r="AQ8" s="23">
        <v>96.12</v>
      </c>
      <c r="AR8" s="23">
        <v>94.61</v>
      </c>
      <c r="AS8" s="23">
        <v>94.86</v>
      </c>
      <c r="AT8" s="23">
        <v>96.8</v>
      </c>
      <c r="AU8" s="23">
        <v>97</v>
      </c>
      <c r="AV8" s="23">
        <v>96.81</v>
      </c>
      <c r="AW8" s="23">
        <v>97.36</v>
      </c>
      <c r="AX8" s="23">
        <v>96.75</v>
      </c>
      <c r="AY8" s="23">
        <v>96.79</v>
      </c>
      <c r="AZ8" s="23">
        <v>97.42</v>
      </c>
      <c r="BA8" s="23">
        <v>97.68</v>
      </c>
      <c r="BB8" s="23">
        <v>98.96</v>
      </c>
      <c r="BC8" s="23">
        <v>99.13</v>
      </c>
      <c r="BD8" s="23">
        <v>98.96</v>
      </c>
      <c r="BE8" s="23">
        <v>99.13</v>
      </c>
      <c r="BF8" s="23">
        <v>100.39</v>
      </c>
      <c r="BG8" s="23">
        <v>100.11</v>
      </c>
      <c r="BH8" s="23">
        <v>99.46</v>
      </c>
      <c r="BI8" s="23">
        <v>99.58</v>
      </c>
      <c r="BJ8" s="23">
        <v>99.87</v>
      </c>
      <c r="BK8" s="23">
        <v>100.15</v>
      </c>
      <c r="BL8" s="23">
        <v>101.15</v>
      </c>
      <c r="BM8" s="23">
        <v>101.3</v>
      </c>
      <c r="BN8" s="23">
        <v>101.38</v>
      </c>
      <c r="BO8" s="23">
        <v>101.89</v>
      </c>
      <c r="BP8" s="23">
        <v>101.19</v>
      </c>
      <c r="BQ8" s="23">
        <v>100.6</v>
      </c>
      <c r="BR8" s="23">
        <v>100.21</v>
      </c>
      <c r="BS8" s="23">
        <v>99.84</v>
      </c>
      <c r="BT8" s="23">
        <v>99.82</v>
      </c>
      <c r="BU8" s="23">
        <v>99.65</v>
      </c>
      <c r="BV8" s="23">
        <v>98.47</v>
      </c>
      <c r="BW8" s="23">
        <v>99.21</v>
      </c>
      <c r="BX8" s="23">
        <v>100.35</v>
      </c>
      <c r="BY8" s="23">
        <v>99.69</v>
      </c>
      <c r="BZ8" s="23">
        <v>99.3</v>
      </c>
      <c r="CA8" s="23">
        <v>99.49</v>
      </c>
      <c r="CB8" s="23">
        <v>99.72</v>
      </c>
      <c r="CC8" s="23">
        <v>100.36</v>
      </c>
      <c r="CD8" s="23">
        <v>100.16</v>
      </c>
      <c r="CE8" s="23">
        <v>100.21</v>
      </c>
      <c r="CF8" s="23">
        <v>100.08</v>
      </c>
      <c r="CG8" s="23">
        <v>100.15</v>
      </c>
      <c r="CH8" s="23">
        <v>99.33</v>
      </c>
      <c r="CI8" s="23">
        <v>98.91</v>
      </c>
      <c r="CJ8" s="23">
        <v>99.01</v>
      </c>
      <c r="CK8" s="23">
        <v>98.93</v>
      </c>
      <c r="CL8" s="23">
        <v>98.98</v>
      </c>
      <c r="CM8" s="23">
        <v>98.65</v>
      </c>
      <c r="CN8" s="23">
        <v>98.32</v>
      </c>
      <c r="CO8" s="23">
        <v>97.36</v>
      </c>
      <c r="CP8" s="23">
        <v>96.01</v>
      </c>
      <c r="CQ8" s="23">
        <v>93.8</v>
      </c>
      <c r="CR8" s="23">
        <v>93.22</v>
      </c>
      <c r="CS8" s="23">
        <v>95.42</v>
      </c>
      <c r="CT8" s="23">
        <v>93.98</v>
      </c>
      <c r="CU8" s="23">
        <v>94.07</v>
      </c>
      <c r="CV8" s="23">
        <v>95.36</v>
      </c>
      <c r="CW8" s="23">
        <v>95.85</v>
      </c>
      <c r="CX8" s="23">
        <v>96.73</v>
      </c>
      <c r="CY8" s="23">
        <v>95.48</v>
      </c>
      <c r="CZ8" s="23">
        <v>96.02</v>
      </c>
      <c r="DA8" s="23">
        <v>96.42</v>
      </c>
      <c r="DB8" s="23">
        <v>96.15</v>
      </c>
      <c r="DC8" s="23">
        <v>95.51</v>
      </c>
      <c r="DD8" s="23">
        <v>95.95</v>
      </c>
      <c r="DE8" s="23">
        <v>95.91</v>
      </c>
      <c r="DF8" s="23">
        <v>95.7</v>
      </c>
      <c r="DG8" s="23">
        <v>95.21</v>
      </c>
      <c r="DH8" s="23">
        <v>94.57</v>
      </c>
      <c r="DI8" s="23">
        <v>94.8</v>
      </c>
      <c r="DJ8" s="23">
        <v>95.31</v>
      </c>
      <c r="DK8" s="23">
        <v>95.75</v>
      </c>
      <c r="DL8" s="23">
        <v>95.89</v>
      </c>
      <c r="DM8" s="23">
        <v>95.91</v>
      </c>
      <c r="DN8" s="23">
        <v>94.96</v>
      </c>
      <c r="DO8" s="23">
        <v>93.86</v>
      </c>
      <c r="DP8" s="23">
        <v>95.7</v>
      </c>
      <c r="DQ8" s="23">
        <v>94.45</v>
      </c>
      <c r="DR8" s="23">
        <v>94.86</v>
      </c>
      <c r="DS8" s="23">
        <v>95.34</v>
      </c>
      <c r="DT8" s="23">
        <v>96.73</v>
      </c>
      <c r="DU8" s="23">
        <v>96.91</v>
      </c>
      <c r="DV8" s="23">
        <v>98.58</v>
      </c>
      <c r="DW8" s="23">
        <v>97.69</v>
      </c>
      <c r="DX8" s="23">
        <v>97.8</v>
      </c>
      <c r="DY8" s="23">
        <v>97.59</v>
      </c>
      <c r="DZ8" s="23">
        <v>97.98</v>
      </c>
      <c r="EA8" s="23">
        <v>96.69</v>
      </c>
      <c r="EB8" s="23">
        <v>96.97</v>
      </c>
      <c r="EC8" s="23">
        <v>96.66</v>
      </c>
      <c r="ED8" s="23">
        <v>96.63</v>
      </c>
      <c r="EE8" s="23">
        <v>95.44</v>
      </c>
      <c r="EF8" s="23">
        <v>0</v>
      </c>
      <c r="EG8" s="23">
        <v>94.46</v>
      </c>
      <c r="EH8" s="23">
        <v>94.36</v>
      </c>
      <c r="EI8" s="23">
        <v>94.19</v>
      </c>
      <c r="EJ8" s="23">
        <v>94.93</v>
      </c>
      <c r="EK8" s="23">
        <v>90.93</v>
      </c>
      <c r="EL8" s="23">
        <v>87.21</v>
      </c>
      <c r="EM8" s="23">
        <v>88.28</v>
      </c>
      <c r="EN8" s="23">
        <v>87.5</v>
      </c>
      <c r="EO8" s="23">
        <v>86.55</v>
      </c>
      <c r="EP8" s="23">
        <v>85.44</v>
      </c>
      <c r="EQ8" s="23">
        <v>87.46</v>
      </c>
      <c r="ER8" s="23">
        <v>88.97</v>
      </c>
      <c r="ES8" s="23">
        <v>85.06</v>
      </c>
      <c r="ET8" s="23">
        <v>84.43</v>
      </c>
      <c r="EU8" s="23">
        <v>84.2</v>
      </c>
      <c r="EV8" s="23">
        <v>94.28</v>
      </c>
      <c r="EW8" s="23">
        <v>95.1</v>
      </c>
      <c r="EX8" s="23">
        <v>93.5</v>
      </c>
      <c r="EY8" s="23">
        <v>96.74</v>
      </c>
      <c r="EZ8" s="23">
        <v>97.76</v>
      </c>
      <c r="FA8" s="23">
        <v>99.6</v>
      </c>
      <c r="FB8" s="23">
        <v>97.4</v>
      </c>
      <c r="FC8" s="23">
        <v>97.18</v>
      </c>
      <c r="FD8" s="23">
        <v>96.01</v>
      </c>
      <c r="FE8" s="23">
        <v>94.8</v>
      </c>
      <c r="FF8" s="23">
        <v>94</v>
      </c>
      <c r="FG8" s="23">
        <v>95</v>
      </c>
      <c r="FH8" s="23">
        <v>93.22</v>
      </c>
      <c r="FI8" s="23">
        <v>95.49</v>
      </c>
      <c r="FJ8" s="23">
        <v>93.21</v>
      </c>
      <c r="FK8" s="23">
        <v>93.55</v>
      </c>
      <c r="FL8" s="23">
        <v>94.49</v>
      </c>
      <c r="FM8" s="23">
        <v>94.19</v>
      </c>
      <c r="FN8" s="23">
        <v>94.99</v>
      </c>
      <c r="FO8" s="23">
        <v>95</v>
      </c>
      <c r="FP8" s="23">
        <v>95.32</v>
      </c>
      <c r="FQ8" s="23">
        <v>96.98</v>
      </c>
      <c r="FR8" s="23">
        <v>96</v>
      </c>
      <c r="FS8" s="23">
        <v>96</v>
      </c>
      <c r="FT8" s="23">
        <v>94.5</v>
      </c>
      <c r="FU8" s="23">
        <v>95.19</v>
      </c>
      <c r="FV8" s="23">
        <v>93.8</v>
      </c>
      <c r="FW8" s="23">
        <v>96.47</v>
      </c>
    </row>
    <row r="9" spans="1:179" s="15" customFormat="1" ht="22.5" customHeight="1">
      <c r="A9" s="10">
        <f t="shared" si="10"/>
        <v>5</v>
      </c>
      <c r="B9" s="10" t="s">
        <v>25</v>
      </c>
      <c r="C9" s="16" t="s">
        <v>26</v>
      </c>
      <c r="D9" s="35">
        <v>36147</v>
      </c>
      <c r="E9" s="35">
        <v>41626</v>
      </c>
      <c r="F9" s="17">
        <v>10</v>
      </c>
      <c r="G9" s="38" t="s">
        <v>56</v>
      </c>
      <c r="H9" s="12" t="s">
        <v>67</v>
      </c>
      <c r="I9" s="19">
        <v>0.02</v>
      </c>
      <c r="J9" s="19" t="s">
        <v>6</v>
      </c>
      <c r="K9" s="17"/>
      <c r="L9" s="21">
        <f t="shared" si="3"/>
        <v>0.01734693877551023</v>
      </c>
      <c r="M9" s="23">
        <v>102.03</v>
      </c>
      <c r="N9" s="14">
        <v>103.5</v>
      </c>
      <c r="O9" s="14">
        <v>104.9</v>
      </c>
      <c r="P9" s="14">
        <v>103.5</v>
      </c>
      <c r="Q9" s="23">
        <v>103.6</v>
      </c>
      <c r="R9" s="23">
        <v>104</v>
      </c>
      <c r="S9" s="23">
        <v>101.1</v>
      </c>
      <c r="T9" s="23">
        <v>100.32</v>
      </c>
      <c r="U9" s="23">
        <v>101.25</v>
      </c>
      <c r="V9" s="23">
        <v>101.21</v>
      </c>
      <c r="W9" s="23">
        <v>101.97</v>
      </c>
      <c r="X9" s="23">
        <v>101.83</v>
      </c>
      <c r="Y9" s="23">
        <v>101.43</v>
      </c>
      <c r="Z9" s="23">
        <v>101.96</v>
      </c>
      <c r="AA9" s="23">
        <v>101.77</v>
      </c>
      <c r="AB9" s="23">
        <v>101.97</v>
      </c>
      <c r="AC9" s="23">
        <v>101.81</v>
      </c>
      <c r="AD9" s="23">
        <v>101.55</v>
      </c>
      <c r="AE9" s="23">
        <v>102.68</v>
      </c>
      <c r="AF9" s="23">
        <v>101.8</v>
      </c>
      <c r="AG9" s="23">
        <v>102.5</v>
      </c>
      <c r="AH9" s="23">
        <v>101.47</v>
      </c>
      <c r="AI9" s="23">
        <v>101.02</v>
      </c>
      <c r="AJ9" s="23">
        <v>100.45</v>
      </c>
      <c r="AK9" s="23">
        <v>100.11</v>
      </c>
      <c r="AL9" s="23">
        <v>99.73</v>
      </c>
      <c r="AM9" s="23">
        <v>98.6</v>
      </c>
      <c r="AN9" s="23">
        <v>97.79</v>
      </c>
      <c r="AO9" s="23">
        <v>97.5</v>
      </c>
      <c r="AP9" s="23">
        <v>97.36</v>
      </c>
      <c r="AQ9" s="23">
        <v>97.16</v>
      </c>
      <c r="AR9" s="23">
        <v>97.27</v>
      </c>
      <c r="AS9" s="23">
        <v>97.32</v>
      </c>
      <c r="AT9" s="23">
        <v>98.04</v>
      </c>
      <c r="AU9" s="23">
        <v>97.79</v>
      </c>
      <c r="AV9" s="23">
        <v>97.5</v>
      </c>
      <c r="AW9" s="23">
        <v>98.44</v>
      </c>
      <c r="AX9" s="23">
        <v>97.35</v>
      </c>
      <c r="AY9" s="23">
        <v>96</v>
      </c>
      <c r="AZ9" s="23">
        <v>97.6</v>
      </c>
      <c r="BA9" s="23">
        <v>97.17</v>
      </c>
      <c r="BB9" s="23">
        <v>98.52</v>
      </c>
      <c r="BC9" s="23">
        <v>98.93</v>
      </c>
      <c r="BD9" s="23">
        <v>99</v>
      </c>
      <c r="BE9" s="23">
        <v>99</v>
      </c>
      <c r="BF9" s="23">
        <v>99.98</v>
      </c>
      <c r="BG9" s="23">
        <v>99</v>
      </c>
      <c r="BH9" s="23">
        <v>99.01</v>
      </c>
      <c r="BI9" s="23">
        <v>98.67</v>
      </c>
      <c r="BJ9" s="23">
        <v>97.51</v>
      </c>
      <c r="BK9" s="23">
        <v>99</v>
      </c>
      <c r="BL9" s="23">
        <v>98.67</v>
      </c>
      <c r="BM9" s="23">
        <v>98.71</v>
      </c>
      <c r="BN9" s="23">
        <v>99.56</v>
      </c>
      <c r="BO9" s="23">
        <v>99.73</v>
      </c>
      <c r="BP9" s="23">
        <v>99.4</v>
      </c>
      <c r="BQ9" s="23">
        <v>99.03</v>
      </c>
      <c r="BR9" s="23">
        <v>98.96</v>
      </c>
      <c r="BS9" s="23">
        <v>98.1</v>
      </c>
      <c r="BT9" s="23">
        <v>98.09</v>
      </c>
      <c r="BU9" s="23">
        <v>97.09</v>
      </c>
      <c r="BV9" s="23">
        <v>97.29</v>
      </c>
      <c r="BW9" s="23">
        <v>96.66</v>
      </c>
      <c r="BX9" s="23">
        <v>96.99</v>
      </c>
      <c r="BY9" s="23">
        <v>97.02</v>
      </c>
      <c r="BZ9" s="23">
        <v>97.1</v>
      </c>
      <c r="CA9" s="23">
        <v>96.8</v>
      </c>
      <c r="CB9" s="23">
        <v>97.01</v>
      </c>
      <c r="CC9" s="23">
        <v>98.44</v>
      </c>
      <c r="CD9" s="23">
        <v>97.32</v>
      </c>
      <c r="CE9" s="23">
        <v>97.46</v>
      </c>
      <c r="CF9" s="23">
        <v>96.5</v>
      </c>
      <c r="CG9" s="23">
        <v>96.6</v>
      </c>
      <c r="CH9" s="23">
        <v>95.75</v>
      </c>
      <c r="CI9" s="23">
        <v>94.56</v>
      </c>
      <c r="CJ9" s="23">
        <v>95</v>
      </c>
      <c r="CK9" s="23">
        <v>94.75</v>
      </c>
      <c r="CL9" s="23">
        <v>95</v>
      </c>
      <c r="CM9" s="23">
        <v>94.39</v>
      </c>
      <c r="CN9" s="23">
        <v>93.12</v>
      </c>
      <c r="CO9" s="23">
        <v>93</v>
      </c>
      <c r="CP9" s="23">
        <v>92.35</v>
      </c>
      <c r="CQ9" s="23">
        <v>91.05</v>
      </c>
      <c r="CR9" s="23">
        <v>91</v>
      </c>
      <c r="CS9" s="23">
        <v>91.01</v>
      </c>
      <c r="CT9" s="23">
        <v>91.01</v>
      </c>
      <c r="CU9" s="23">
        <v>90.5</v>
      </c>
      <c r="CV9" s="23">
        <v>91.39</v>
      </c>
      <c r="CW9" s="23">
        <v>92.84</v>
      </c>
      <c r="CX9" s="23">
        <v>92.74</v>
      </c>
      <c r="CY9" s="23">
        <v>93.53</v>
      </c>
      <c r="CZ9" s="23">
        <v>94.4</v>
      </c>
      <c r="DA9" s="23">
        <v>93.06</v>
      </c>
      <c r="DB9" s="23">
        <v>94.14</v>
      </c>
      <c r="DC9" s="23">
        <v>94.21</v>
      </c>
      <c r="DD9" s="23">
        <v>93.28</v>
      </c>
      <c r="DE9" s="23">
        <v>92.76</v>
      </c>
      <c r="DF9" s="23">
        <v>92.52</v>
      </c>
      <c r="DG9" s="23">
        <v>92.82</v>
      </c>
      <c r="DH9" s="23">
        <v>93.14</v>
      </c>
      <c r="DI9" s="23">
        <v>92.51</v>
      </c>
      <c r="DJ9" s="23">
        <v>93.08</v>
      </c>
      <c r="DK9" s="23">
        <v>93.7</v>
      </c>
      <c r="DL9" s="23">
        <v>92.41</v>
      </c>
      <c r="DM9" s="23">
        <v>92.36</v>
      </c>
      <c r="DN9" s="23">
        <v>92.4</v>
      </c>
      <c r="DO9" s="23">
        <v>93</v>
      </c>
      <c r="DP9" s="23">
        <v>93</v>
      </c>
      <c r="DQ9" s="23">
        <v>94.4</v>
      </c>
      <c r="DR9" s="23">
        <v>93.43</v>
      </c>
      <c r="DS9" s="23">
        <v>93.44</v>
      </c>
      <c r="DT9" s="23">
        <v>93.96</v>
      </c>
      <c r="DU9" s="23">
        <v>94.89</v>
      </c>
      <c r="DV9" s="23">
        <v>96.23</v>
      </c>
      <c r="DW9" s="23">
        <v>96.23</v>
      </c>
      <c r="DX9" s="23">
        <v>96.04</v>
      </c>
      <c r="DY9" s="23">
        <v>96</v>
      </c>
      <c r="DZ9" s="23">
        <v>93.55</v>
      </c>
      <c r="EA9" s="23">
        <v>93.11</v>
      </c>
      <c r="EB9" s="23">
        <v>94.92</v>
      </c>
      <c r="EC9" s="23">
        <v>93.25</v>
      </c>
      <c r="ED9" s="23">
        <v>93</v>
      </c>
      <c r="EE9" s="23">
        <v>92.9</v>
      </c>
      <c r="EF9" s="23">
        <v>92.9</v>
      </c>
      <c r="EG9" s="23">
        <v>93.91</v>
      </c>
      <c r="EH9" s="23">
        <v>91.9</v>
      </c>
      <c r="EI9" s="23">
        <v>92</v>
      </c>
      <c r="EJ9" s="23">
        <v>93.36</v>
      </c>
      <c r="EK9" s="23">
        <v>90.17</v>
      </c>
      <c r="EL9" s="23">
        <v>88.47</v>
      </c>
      <c r="EM9" s="23">
        <v>87.5</v>
      </c>
      <c r="EN9" s="23">
        <v>86.23</v>
      </c>
      <c r="EO9" s="23">
        <v>87</v>
      </c>
      <c r="EP9" s="23">
        <v>89</v>
      </c>
      <c r="EQ9" s="23">
        <v>92.64</v>
      </c>
      <c r="ER9" s="23">
        <v>90.05</v>
      </c>
      <c r="ES9" s="23">
        <v>89.09</v>
      </c>
      <c r="ET9" s="23">
        <v>79.01</v>
      </c>
      <c r="EU9" s="23">
        <v>83.5</v>
      </c>
      <c r="EV9" s="23">
        <v>92</v>
      </c>
      <c r="EW9" s="23">
        <v>91</v>
      </c>
      <c r="EX9" s="23">
        <v>91</v>
      </c>
      <c r="EY9" s="23">
        <v>91.4</v>
      </c>
      <c r="EZ9" s="23">
        <v>94.5</v>
      </c>
      <c r="FA9" s="23">
        <v>95.5</v>
      </c>
      <c r="FB9" s="23">
        <v>94.9</v>
      </c>
      <c r="FC9" s="23">
        <v>95.5</v>
      </c>
      <c r="FD9" s="23">
        <v>96.49</v>
      </c>
      <c r="FE9" s="23">
        <v>96.99</v>
      </c>
      <c r="FF9" s="23">
        <v>94.21</v>
      </c>
      <c r="FG9" s="23">
        <v>95.49</v>
      </c>
      <c r="FH9" s="23">
        <v>94.25</v>
      </c>
      <c r="FI9" s="23">
        <v>94</v>
      </c>
      <c r="FJ9" s="23">
        <v>93.05</v>
      </c>
      <c r="FK9" s="23">
        <v>96</v>
      </c>
      <c r="FL9" s="23">
        <v>95.8</v>
      </c>
      <c r="FM9" s="23">
        <v>95.1</v>
      </c>
      <c r="FN9" s="23">
        <v>98</v>
      </c>
      <c r="FO9" s="23">
        <v>96.95</v>
      </c>
      <c r="FP9" s="23">
        <v>97.58</v>
      </c>
      <c r="FQ9" s="23">
        <v>98.89</v>
      </c>
      <c r="FR9" s="23">
        <v>98.75</v>
      </c>
      <c r="FS9" s="23">
        <v>99.5</v>
      </c>
      <c r="FT9" s="23">
        <v>99.23</v>
      </c>
      <c r="FU9" s="23">
        <v>97.75</v>
      </c>
      <c r="FV9" s="23">
        <v>98</v>
      </c>
      <c r="FW9" s="23">
        <v>99.7</v>
      </c>
    </row>
    <row r="10" spans="1:179" s="15" customFormat="1" ht="22.5" customHeight="1">
      <c r="A10" s="10">
        <f t="shared" si="10"/>
        <v>6</v>
      </c>
      <c r="B10" s="11" t="s">
        <v>27</v>
      </c>
      <c r="C10" s="12" t="s">
        <v>28</v>
      </c>
      <c r="D10" s="34">
        <v>36083</v>
      </c>
      <c r="E10" s="34">
        <v>43388</v>
      </c>
      <c r="F10" s="12">
        <v>5</v>
      </c>
      <c r="G10" s="13" t="s">
        <v>29</v>
      </c>
      <c r="H10" s="12" t="s">
        <v>15</v>
      </c>
      <c r="I10" s="13">
        <v>0</v>
      </c>
      <c r="J10" s="13">
        <v>0.055</v>
      </c>
      <c r="K10" s="12"/>
      <c r="L10" s="21">
        <f t="shared" si="3"/>
        <v>0.010701545778834665</v>
      </c>
      <c r="M10" s="23">
        <v>107.87</v>
      </c>
      <c r="N10" s="14">
        <v>110.5</v>
      </c>
      <c r="O10" s="14">
        <v>111.8</v>
      </c>
      <c r="P10" s="14">
        <v>108.8</v>
      </c>
      <c r="Q10" s="23">
        <v>113.5</v>
      </c>
      <c r="R10" s="23">
        <v>112.5</v>
      </c>
      <c r="S10" s="23">
        <v>107.74</v>
      </c>
      <c r="T10" s="23">
        <v>107.59</v>
      </c>
      <c r="U10" s="23">
        <v>108.29</v>
      </c>
      <c r="V10" s="23">
        <v>107.92</v>
      </c>
      <c r="W10" s="23">
        <v>108.16</v>
      </c>
      <c r="X10" s="23">
        <v>108.64</v>
      </c>
      <c r="Y10" s="23">
        <v>108.52</v>
      </c>
      <c r="Z10" s="23">
        <v>107.8</v>
      </c>
      <c r="AA10" s="23">
        <v>109.5</v>
      </c>
      <c r="AB10" s="23">
        <v>111.09</v>
      </c>
      <c r="AC10" s="23">
        <v>110.57</v>
      </c>
      <c r="AD10" s="23">
        <v>108.94</v>
      </c>
      <c r="AE10" s="23">
        <v>108.17</v>
      </c>
      <c r="AF10" s="23">
        <v>107.99</v>
      </c>
      <c r="AG10" s="23">
        <v>108.34</v>
      </c>
      <c r="AH10" s="23">
        <v>106.53</v>
      </c>
      <c r="AI10" s="23">
        <v>105.73</v>
      </c>
      <c r="AJ10" s="23">
        <v>105.93</v>
      </c>
      <c r="AK10" s="23">
        <v>105.49</v>
      </c>
      <c r="AL10" s="23">
        <v>104.28</v>
      </c>
      <c r="AM10" s="23">
        <v>101.96</v>
      </c>
      <c r="AN10" s="23">
        <v>101.1</v>
      </c>
      <c r="AO10" s="23">
        <v>101.27</v>
      </c>
      <c r="AP10" s="23">
        <v>100.56</v>
      </c>
      <c r="AQ10" s="23">
        <v>100.56</v>
      </c>
      <c r="AR10" s="23">
        <v>99.91</v>
      </c>
      <c r="AS10" s="23">
        <v>100.08</v>
      </c>
      <c r="AT10" s="23">
        <v>101.74</v>
      </c>
      <c r="AU10" s="23">
        <v>100.98</v>
      </c>
      <c r="AV10" s="23">
        <v>101.2</v>
      </c>
      <c r="AW10" s="23">
        <v>101.12</v>
      </c>
      <c r="AX10" s="23">
        <v>101.32</v>
      </c>
      <c r="AY10" s="23">
        <v>100.33</v>
      </c>
      <c r="AZ10" s="23">
        <v>101</v>
      </c>
      <c r="BA10" s="23">
        <v>101.97</v>
      </c>
      <c r="BB10" s="23">
        <v>103.05</v>
      </c>
      <c r="BC10" s="23">
        <v>103.82</v>
      </c>
      <c r="BD10" s="23">
        <v>103.5</v>
      </c>
      <c r="BE10" s="23">
        <v>104.23</v>
      </c>
      <c r="BF10" s="23">
        <v>104.77</v>
      </c>
      <c r="BG10" s="23">
        <v>104.98</v>
      </c>
      <c r="BH10" s="23">
        <v>104.32</v>
      </c>
      <c r="BI10" s="23">
        <v>103.74</v>
      </c>
      <c r="BJ10" s="23">
        <v>103.52</v>
      </c>
      <c r="BK10" s="23">
        <v>104.77</v>
      </c>
      <c r="BL10" s="23">
        <v>105.29</v>
      </c>
      <c r="BM10" s="23">
        <v>105.26</v>
      </c>
      <c r="BN10" s="23">
        <v>105.87</v>
      </c>
      <c r="BO10" s="23">
        <v>105.85</v>
      </c>
      <c r="BP10" s="23">
        <v>105.68</v>
      </c>
      <c r="BQ10" s="23">
        <v>105.04</v>
      </c>
      <c r="BR10" s="23">
        <v>103.97</v>
      </c>
      <c r="BS10" s="23">
        <v>102.76</v>
      </c>
      <c r="BT10" s="23">
        <v>102.83</v>
      </c>
      <c r="BU10" s="23">
        <v>101.61</v>
      </c>
      <c r="BV10" s="23">
        <v>101.41</v>
      </c>
      <c r="BW10" s="23">
        <v>101.07</v>
      </c>
      <c r="BX10" s="23">
        <v>100.98</v>
      </c>
      <c r="BY10" s="23">
        <v>101.7</v>
      </c>
      <c r="BZ10" s="23">
        <v>101.31</v>
      </c>
      <c r="CA10" s="23">
        <v>101.94</v>
      </c>
      <c r="CB10" s="23">
        <v>103.1</v>
      </c>
      <c r="CC10" s="23">
        <v>102.62</v>
      </c>
      <c r="CD10" s="23">
        <v>102.91</v>
      </c>
      <c r="CE10" s="23">
        <v>102.31</v>
      </c>
      <c r="CF10" s="23">
        <v>101.47</v>
      </c>
      <c r="CG10" s="23">
        <v>101.35</v>
      </c>
      <c r="CH10" s="23">
        <v>100.6</v>
      </c>
      <c r="CI10" s="23">
        <v>100.25</v>
      </c>
      <c r="CJ10" s="23">
        <v>100.49</v>
      </c>
      <c r="CK10" s="23">
        <v>100.03</v>
      </c>
      <c r="CL10" s="23">
        <v>100.34</v>
      </c>
      <c r="CM10" s="23">
        <v>99.47</v>
      </c>
      <c r="CN10" s="23">
        <v>99.45</v>
      </c>
      <c r="CO10" s="23">
        <v>99.75</v>
      </c>
      <c r="CP10" s="23">
        <v>97.19</v>
      </c>
      <c r="CQ10" s="23">
        <v>94.42</v>
      </c>
      <c r="CR10" s="23">
        <v>93.15</v>
      </c>
      <c r="CS10" s="23">
        <v>93.07</v>
      </c>
      <c r="CT10" s="23">
        <v>92.83</v>
      </c>
      <c r="CU10" s="23">
        <v>91.86</v>
      </c>
      <c r="CV10" s="23">
        <v>93.98</v>
      </c>
      <c r="CW10" s="23">
        <v>94.95</v>
      </c>
      <c r="CX10" s="23">
        <v>94.68</v>
      </c>
      <c r="CY10" s="23">
        <v>96.38</v>
      </c>
      <c r="CZ10" s="23">
        <v>97.41</v>
      </c>
      <c r="DA10" s="23">
        <v>97.06</v>
      </c>
      <c r="DB10" s="23">
        <v>97.74</v>
      </c>
      <c r="DC10" s="23">
        <v>95.85</v>
      </c>
      <c r="DD10" s="23">
        <v>98</v>
      </c>
      <c r="DE10" s="23">
        <v>96.81</v>
      </c>
      <c r="DF10" s="23">
        <v>96.27</v>
      </c>
      <c r="DG10" s="23">
        <v>95.09</v>
      </c>
      <c r="DH10" s="23">
        <v>96.4</v>
      </c>
      <c r="DI10" s="23">
        <v>95.38</v>
      </c>
      <c r="DJ10" s="23">
        <v>95.22</v>
      </c>
      <c r="DK10" s="23">
        <v>95.88</v>
      </c>
      <c r="DL10" s="23">
        <v>96.04</v>
      </c>
      <c r="DM10" s="23">
        <v>95.18</v>
      </c>
      <c r="DN10" s="23">
        <v>94.53</v>
      </c>
      <c r="DO10" s="23">
        <v>93</v>
      </c>
      <c r="DP10" s="23">
        <v>93.5</v>
      </c>
      <c r="DQ10" s="23">
        <v>93.91</v>
      </c>
      <c r="DR10" s="23">
        <v>94.98</v>
      </c>
      <c r="DS10" s="23">
        <v>95.61</v>
      </c>
      <c r="DT10" s="23">
        <v>97.1</v>
      </c>
      <c r="DU10" s="23">
        <v>97.29</v>
      </c>
      <c r="DV10" s="23">
        <v>100.6</v>
      </c>
      <c r="DW10" s="23">
        <v>97.58</v>
      </c>
      <c r="DX10" s="23">
        <v>97.55</v>
      </c>
      <c r="DY10" s="23">
        <v>97.48</v>
      </c>
      <c r="DZ10" s="23">
        <v>98.4</v>
      </c>
      <c r="EA10" s="23">
        <v>97.49</v>
      </c>
      <c r="EB10" s="23">
        <v>94.76</v>
      </c>
      <c r="EC10" s="23">
        <v>95.56</v>
      </c>
      <c r="ED10" s="23">
        <v>95.92</v>
      </c>
      <c r="EE10" s="23">
        <v>94.91</v>
      </c>
      <c r="EF10" s="23">
        <v>95.25</v>
      </c>
      <c r="EG10" s="23">
        <v>94.37</v>
      </c>
      <c r="EH10" s="23">
        <v>93.5</v>
      </c>
      <c r="EI10" s="23">
        <v>93.27</v>
      </c>
      <c r="EJ10" s="23">
        <v>90.84</v>
      </c>
      <c r="EK10" s="23">
        <v>88.09</v>
      </c>
      <c r="EL10" s="23">
        <v>87.25</v>
      </c>
      <c r="EM10" s="23">
        <v>86.49</v>
      </c>
      <c r="EN10" s="23">
        <v>83.15</v>
      </c>
      <c r="EO10" s="23">
        <v>83.68</v>
      </c>
      <c r="EP10" s="23">
        <v>83.05</v>
      </c>
      <c r="EQ10" s="23">
        <v>87.13</v>
      </c>
      <c r="ER10" s="23">
        <v>86.01</v>
      </c>
      <c r="ES10" s="23">
        <v>79.64</v>
      </c>
      <c r="ET10" s="23">
        <v>73.46</v>
      </c>
      <c r="EU10" s="23">
        <v>83.09</v>
      </c>
      <c r="EV10" s="23">
        <v>81.3</v>
      </c>
      <c r="EW10" s="23">
        <v>82.6</v>
      </c>
      <c r="EX10" s="23">
        <v>83</v>
      </c>
      <c r="EY10" s="23">
        <v>84.2</v>
      </c>
      <c r="EZ10" s="23">
        <v>90.88</v>
      </c>
      <c r="FA10" s="23">
        <v>95</v>
      </c>
      <c r="FB10" s="23">
        <v>93</v>
      </c>
      <c r="FC10" s="23">
        <v>92</v>
      </c>
      <c r="FD10" s="23">
        <v>93</v>
      </c>
      <c r="FE10" s="23">
        <v>92.45</v>
      </c>
      <c r="FF10" s="23">
        <v>92.56</v>
      </c>
      <c r="FG10" s="23">
        <v>90.6</v>
      </c>
      <c r="FH10" s="23">
        <v>88.2</v>
      </c>
      <c r="FI10" s="23">
        <v>88.11</v>
      </c>
      <c r="FJ10" s="23">
        <v>88.95</v>
      </c>
      <c r="FK10" s="23">
        <v>88.8</v>
      </c>
      <c r="FL10" s="23">
        <v>88.71</v>
      </c>
      <c r="FM10" s="23">
        <v>88.16</v>
      </c>
      <c r="FN10" s="23">
        <v>90.6</v>
      </c>
      <c r="FO10" s="23">
        <v>91.99</v>
      </c>
      <c r="FP10" s="23">
        <v>92.6</v>
      </c>
      <c r="FQ10" s="23">
        <v>93.01</v>
      </c>
      <c r="FR10" s="23">
        <v>94</v>
      </c>
      <c r="FS10" s="23">
        <v>94.29</v>
      </c>
      <c r="FT10" s="23">
        <v>91.12</v>
      </c>
      <c r="FU10" s="23">
        <v>92.7</v>
      </c>
      <c r="FV10" s="23">
        <v>92.51</v>
      </c>
      <c r="FW10" s="23">
        <v>93.5</v>
      </c>
    </row>
    <row r="11" spans="1:179" s="15" customFormat="1" ht="22.5" customHeight="1">
      <c r="A11" s="10">
        <f t="shared" si="10"/>
        <v>7</v>
      </c>
      <c r="B11" s="11" t="s">
        <v>30</v>
      </c>
      <c r="C11" s="12" t="s">
        <v>31</v>
      </c>
      <c r="D11" s="34">
        <v>36126</v>
      </c>
      <c r="E11" s="34">
        <v>43431</v>
      </c>
      <c r="F11" s="12">
        <v>7</v>
      </c>
      <c r="G11" s="25" t="s">
        <v>62</v>
      </c>
      <c r="H11" s="12" t="s">
        <v>51</v>
      </c>
      <c r="I11" s="13">
        <v>0</v>
      </c>
      <c r="J11" s="13">
        <v>0.055</v>
      </c>
      <c r="K11" s="18" t="s">
        <v>54</v>
      </c>
      <c r="L11" s="21">
        <f t="shared" si="3"/>
        <v>-0.0007152344947379931</v>
      </c>
      <c r="M11" s="23">
        <v>103.32</v>
      </c>
      <c r="N11" s="14">
        <v>104.2</v>
      </c>
      <c r="O11" s="14">
        <v>105</v>
      </c>
      <c r="P11" s="14">
        <v>104.1</v>
      </c>
      <c r="Q11" s="23">
        <v>105.6</v>
      </c>
      <c r="R11" s="23">
        <v>104.9</v>
      </c>
      <c r="S11" s="23">
        <v>102.19</v>
      </c>
      <c r="T11" s="23">
        <v>101.92</v>
      </c>
      <c r="U11" s="23">
        <v>102.3</v>
      </c>
      <c r="V11" s="23">
        <v>104</v>
      </c>
      <c r="W11" s="23">
        <v>103.73</v>
      </c>
      <c r="X11" s="23">
        <v>103.23</v>
      </c>
      <c r="Y11" s="23">
        <v>103.14</v>
      </c>
      <c r="Z11" s="23">
        <v>103.1</v>
      </c>
      <c r="AA11" s="23">
        <v>103.38</v>
      </c>
      <c r="AB11" s="23">
        <v>103.59</v>
      </c>
      <c r="AC11" s="23">
        <v>104.78</v>
      </c>
      <c r="AD11" s="23">
        <v>103.82</v>
      </c>
      <c r="AE11" s="23">
        <v>103.97</v>
      </c>
      <c r="AF11" s="23">
        <v>103.24</v>
      </c>
      <c r="AG11" s="23">
        <v>103.99</v>
      </c>
      <c r="AH11" s="23">
        <v>102.92</v>
      </c>
      <c r="AI11" s="23">
        <v>100.43</v>
      </c>
      <c r="AJ11" s="23">
        <v>100.38</v>
      </c>
      <c r="AK11" s="23">
        <v>100.28</v>
      </c>
      <c r="AL11" s="23">
        <v>98.9</v>
      </c>
      <c r="AM11" s="23">
        <v>98.71</v>
      </c>
      <c r="AN11" s="23">
        <v>98.81</v>
      </c>
      <c r="AO11" s="23">
        <v>96.63</v>
      </c>
      <c r="AP11" s="23">
        <v>96.97</v>
      </c>
      <c r="AQ11" s="23">
        <v>96.62</v>
      </c>
      <c r="AR11" s="23">
        <v>95.54</v>
      </c>
      <c r="AS11" s="23">
        <v>96.72</v>
      </c>
      <c r="AT11" s="23">
        <v>98.52</v>
      </c>
      <c r="AU11" s="23">
        <v>97.75</v>
      </c>
      <c r="AV11" s="23">
        <v>98.73</v>
      </c>
      <c r="AW11" s="23">
        <v>97.95</v>
      </c>
      <c r="AX11" s="23">
        <v>97.9</v>
      </c>
      <c r="AY11" s="23">
        <v>98.04</v>
      </c>
      <c r="AZ11" s="23">
        <v>99.22</v>
      </c>
      <c r="BA11" s="23">
        <v>98.96</v>
      </c>
      <c r="BB11" s="23">
        <v>100.39</v>
      </c>
      <c r="BC11" s="23">
        <v>100.06</v>
      </c>
      <c r="BD11" s="23">
        <v>100.31</v>
      </c>
      <c r="BE11" s="23">
        <v>100.95</v>
      </c>
      <c r="BF11" s="23">
        <v>101</v>
      </c>
      <c r="BG11" s="23">
        <v>101.05</v>
      </c>
      <c r="BH11" s="23">
        <v>100.64</v>
      </c>
      <c r="BI11" s="23">
        <v>101.43</v>
      </c>
      <c r="BJ11" s="23">
        <v>101.38</v>
      </c>
      <c r="BK11" s="23">
        <v>101.75</v>
      </c>
      <c r="BL11" s="23">
        <v>101.66</v>
      </c>
      <c r="BM11" s="23">
        <v>101.95</v>
      </c>
      <c r="BN11" s="23">
        <v>101.95</v>
      </c>
      <c r="BO11" s="23">
        <v>102.73</v>
      </c>
      <c r="BP11" s="23">
        <v>102.75</v>
      </c>
      <c r="BQ11" s="23">
        <v>102.7</v>
      </c>
      <c r="BR11" s="23">
        <v>102.8</v>
      </c>
      <c r="BS11" s="23">
        <v>101.77</v>
      </c>
      <c r="BT11" s="23">
        <v>101.92</v>
      </c>
      <c r="BU11" s="23">
        <v>102.11</v>
      </c>
      <c r="BV11" s="23">
        <v>100.7</v>
      </c>
      <c r="BW11" s="23">
        <v>100.53</v>
      </c>
      <c r="BX11" s="23">
        <v>100.95</v>
      </c>
      <c r="BY11" s="23">
        <v>101.85</v>
      </c>
      <c r="BZ11" s="23">
        <v>101.39</v>
      </c>
      <c r="CA11" s="23">
        <v>100.8</v>
      </c>
      <c r="CB11" s="23">
        <v>101</v>
      </c>
      <c r="CC11" s="23">
        <v>101.01</v>
      </c>
      <c r="CD11" s="23">
        <v>101.35</v>
      </c>
      <c r="CE11" s="23">
        <v>101.33</v>
      </c>
      <c r="CF11" s="23">
        <v>101.04</v>
      </c>
      <c r="CG11" s="23">
        <v>101.1</v>
      </c>
      <c r="CH11" s="23">
        <v>100.01</v>
      </c>
      <c r="CI11" s="23">
        <v>99.99</v>
      </c>
      <c r="CJ11" s="23">
        <v>99.92</v>
      </c>
      <c r="CK11" s="23">
        <v>99.74</v>
      </c>
      <c r="CL11" s="23">
        <v>99.87</v>
      </c>
      <c r="CM11" s="23">
        <v>99.75</v>
      </c>
      <c r="CN11" s="23">
        <v>100.1</v>
      </c>
      <c r="CO11" s="23">
        <v>98.35</v>
      </c>
      <c r="CP11" s="23">
        <v>95.23</v>
      </c>
      <c r="CQ11" s="23">
        <v>96.81</v>
      </c>
      <c r="CR11" s="23">
        <v>95.05</v>
      </c>
      <c r="CS11" s="23">
        <v>94.24</v>
      </c>
      <c r="CT11" s="23">
        <v>95.34</v>
      </c>
      <c r="CU11" s="23">
        <v>93.3</v>
      </c>
      <c r="CV11" s="23">
        <v>96.8</v>
      </c>
      <c r="CW11" s="23">
        <v>96.19</v>
      </c>
      <c r="CX11" s="23">
        <v>95.03</v>
      </c>
      <c r="CY11" s="23">
        <v>96.5</v>
      </c>
      <c r="CZ11" s="23">
        <v>96.73</v>
      </c>
      <c r="DA11" s="23">
        <v>97.92</v>
      </c>
      <c r="DB11" s="23">
        <v>98.98</v>
      </c>
      <c r="DC11" s="23">
        <v>97</v>
      </c>
      <c r="DD11" s="23">
        <v>97.5</v>
      </c>
      <c r="DE11" s="23">
        <v>97.32</v>
      </c>
      <c r="DF11" s="23">
        <v>96.98</v>
      </c>
      <c r="DG11" s="23">
        <v>97.4</v>
      </c>
      <c r="DH11" s="23">
        <v>97.03</v>
      </c>
      <c r="DI11" s="23">
        <v>97.5</v>
      </c>
      <c r="DJ11" s="23">
        <v>97.11</v>
      </c>
      <c r="DK11" s="23">
        <v>97.27</v>
      </c>
      <c r="DL11" s="23">
        <v>97.51</v>
      </c>
      <c r="DM11" s="23">
        <v>97.25</v>
      </c>
      <c r="DN11" s="23">
        <v>96.7</v>
      </c>
      <c r="DO11" s="23">
        <v>96.08</v>
      </c>
      <c r="DP11" s="23">
        <v>96.71</v>
      </c>
      <c r="DQ11" s="23">
        <v>97.32</v>
      </c>
      <c r="DR11" s="23">
        <v>98.31</v>
      </c>
      <c r="DS11" s="23">
        <v>98.83</v>
      </c>
      <c r="DT11" s="23">
        <v>99.41</v>
      </c>
      <c r="DU11" s="23">
        <v>99.9</v>
      </c>
      <c r="DV11" s="23">
        <v>98.55</v>
      </c>
      <c r="DW11" s="23">
        <v>100.1</v>
      </c>
      <c r="DX11" s="23">
        <v>97.97</v>
      </c>
      <c r="DY11" s="23">
        <v>99.97</v>
      </c>
      <c r="DZ11" s="23">
        <v>100</v>
      </c>
      <c r="EA11" s="23">
        <v>99.95</v>
      </c>
      <c r="EB11" s="23">
        <v>99.02</v>
      </c>
      <c r="EC11" s="23">
        <v>98.34</v>
      </c>
      <c r="ED11" s="23">
        <v>99</v>
      </c>
      <c r="EE11" s="23">
        <v>99.07</v>
      </c>
      <c r="EF11" s="23">
        <v>98.68</v>
      </c>
      <c r="EG11" s="23">
        <v>99.39</v>
      </c>
      <c r="EH11" s="23">
        <v>99.63</v>
      </c>
      <c r="EI11" s="23">
        <v>99.59</v>
      </c>
      <c r="EJ11" s="23">
        <v>98.12</v>
      </c>
      <c r="EK11" s="23">
        <v>96.98</v>
      </c>
      <c r="EL11" s="23">
        <v>96.85</v>
      </c>
      <c r="EM11" s="23">
        <v>96.38</v>
      </c>
      <c r="EN11" s="23">
        <v>95.04</v>
      </c>
      <c r="EO11" s="23">
        <v>96.55</v>
      </c>
      <c r="EP11" s="23">
        <v>96.03</v>
      </c>
      <c r="EQ11" s="23">
        <v>99.04</v>
      </c>
      <c r="ER11" s="23">
        <v>98.92</v>
      </c>
      <c r="ES11" s="23">
        <v>96.07</v>
      </c>
      <c r="ET11" s="23">
        <v>91.67</v>
      </c>
      <c r="EU11" s="23">
        <v>95.55</v>
      </c>
      <c r="EV11" s="23">
        <v>95.51</v>
      </c>
      <c r="EW11" s="23">
        <v>96</v>
      </c>
      <c r="EX11" s="23">
        <v>95.25</v>
      </c>
      <c r="EY11" s="23">
        <v>97.59</v>
      </c>
      <c r="EZ11" s="23">
        <v>99.3</v>
      </c>
      <c r="FA11" s="23">
        <v>99.24</v>
      </c>
      <c r="FB11" s="23">
        <v>95.06</v>
      </c>
      <c r="FC11" s="23">
        <v>95</v>
      </c>
      <c r="FD11" s="23">
        <v>97</v>
      </c>
      <c r="FE11" s="23">
        <v>96.98</v>
      </c>
      <c r="FF11" s="23">
        <v>96</v>
      </c>
      <c r="FG11" s="23">
        <v>95</v>
      </c>
      <c r="FH11" s="23">
        <v>94.8</v>
      </c>
      <c r="FI11" s="23">
        <v>92.08</v>
      </c>
      <c r="FJ11" s="23">
        <v>92.15</v>
      </c>
      <c r="FK11" s="23">
        <v>93</v>
      </c>
      <c r="FL11" s="23">
        <v>94</v>
      </c>
      <c r="FM11" s="23">
        <v>93.3</v>
      </c>
      <c r="FN11" s="23">
        <v>95.45</v>
      </c>
      <c r="FO11" s="23">
        <v>95</v>
      </c>
      <c r="FP11" s="23">
        <v>101.2</v>
      </c>
      <c r="FQ11" s="23">
        <v>99</v>
      </c>
      <c r="FR11" s="23">
        <v>99.7</v>
      </c>
      <c r="FS11" s="23">
        <v>99.9</v>
      </c>
      <c r="FT11" s="23">
        <v>97.51</v>
      </c>
      <c r="FU11" s="23">
        <v>98</v>
      </c>
      <c r="FV11" s="23">
        <v>97.87</v>
      </c>
      <c r="FW11" s="23">
        <v>97.8</v>
      </c>
    </row>
    <row r="12" spans="1:179" s="15" customFormat="1" ht="22.5" customHeight="1">
      <c r="A12" s="10">
        <f t="shared" si="10"/>
        <v>8</v>
      </c>
      <c r="B12" s="11" t="s">
        <v>32</v>
      </c>
      <c r="C12" s="12" t="s">
        <v>33</v>
      </c>
      <c r="D12" s="35">
        <v>36189</v>
      </c>
      <c r="E12" s="35">
        <v>43494</v>
      </c>
      <c r="F12" s="17">
        <v>6</v>
      </c>
      <c r="G12" s="38" t="s">
        <v>63</v>
      </c>
      <c r="H12" s="17" t="s">
        <v>34</v>
      </c>
      <c r="I12" s="19">
        <v>0</v>
      </c>
      <c r="J12" s="19">
        <v>0.05</v>
      </c>
      <c r="K12" s="17"/>
      <c r="L12" s="21">
        <f t="shared" si="3"/>
        <v>-0.0021321961620469386</v>
      </c>
      <c r="M12" s="23">
        <v>102.76</v>
      </c>
      <c r="N12" s="14">
        <v>103.4</v>
      </c>
      <c r="O12" s="14">
        <v>105.6</v>
      </c>
      <c r="P12" s="14">
        <v>104</v>
      </c>
      <c r="Q12" s="23">
        <v>107.4</v>
      </c>
      <c r="R12" s="23">
        <v>106.5</v>
      </c>
      <c r="S12" s="23">
        <v>101.8</v>
      </c>
      <c r="T12" s="23">
        <v>102.23</v>
      </c>
      <c r="U12" s="23">
        <v>102.91</v>
      </c>
      <c r="V12" s="23">
        <v>103.73</v>
      </c>
      <c r="W12" s="23">
        <v>103.75</v>
      </c>
      <c r="X12" s="23">
        <v>104.2</v>
      </c>
      <c r="Y12" s="23">
        <v>103.16</v>
      </c>
      <c r="Z12" s="23">
        <v>103.68</v>
      </c>
      <c r="AA12" s="23">
        <v>105.49</v>
      </c>
      <c r="AB12" s="23">
        <v>105.31</v>
      </c>
      <c r="AC12" s="23">
        <v>105.88</v>
      </c>
      <c r="AD12" s="23">
        <v>103.42</v>
      </c>
      <c r="AE12" s="23">
        <v>103.58</v>
      </c>
      <c r="AF12" s="23">
        <v>103.28</v>
      </c>
      <c r="AG12" s="23">
        <v>103.1</v>
      </c>
      <c r="AH12" s="23">
        <v>102.5</v>
      </c>
      <c r="AI12" s="23">
        <v>101.01</v>
      </c>
      <c r="AJ12" s="23">
        <v>101.3</v>
      </c>
      <c r="AK12" s="23">
        <v>101.22</v>
      </c>
      <c r="AL12" s="23">
        <v>99.65</v>
      </c>
      <c r="AM12" s="23">
        <v>97.44</v>
      </c>
      <c r="AN12" s="23">
        <v>96.89</v>
      </c>
      <c r="AO12" s="23">
        <v>96.64</v>
      </c>
      <c r="AP12" s="23">
        <v>95.93</v>
      </c>
      <c r="AQ12" s="23">
        <v>96.35</v>
      </c>
      <c r="AR12" s="23">
        <v>95.98</v>
      </c>
      <c r="AS12" s="23">
        <v>96.03</v>
      </c>
      <c r="AT12" s="23">
        <v>97.48</v>
      </c>
      <c r="AU12" s="23">
        <v>97.1</v>
      </c>
      <c r="AV12" s="23">
        <v>98.12</v>
      </c>
      <c r="AW12" s="23">
        <v>97.79</v>
      </c>
      <c r="AX12" s="23">
        <v>97.17</v>
      </c>
      <c r="AY12" s="23">
        <v>97.5</v>
      </c>
      <c r="AZ12" s="23">
        <v>97.51</v>
      </c>
      <c r="BA12" s="23">
        <v>98.42</v>
      </c>
      <c r="BB12" s="23">
        <v>99.51</v>
      </c>
      <c r="BC12" s="23">
        <v>100.13</v>
      </c>
      <c r="BD12" s="23">
        <v>99.63</v>
      </c>
      <c r="BE12" s="23">
        <v>99.99</v>
      </c>
      <c r="BF12" s="23">
        <v>100.62</v>
      </c>
      <c r="BG12" s="23">
        <v>100.97</v>
      </c>
      <c r="BH12" s="23">
        <v>100.07</v>
      </c>
      <c r="BI12" s="23">
        <v>100.09</v>
      </c>
      <c r="BJ12" s="23">
        <v>99.7</v>
      </c>
      <c r="BK12" s="23">
        <v>100.95</v>
      </c>
      <c r="BL12" s="23">
        <v>101.27</v>
      </c>
      <c r="BM12" s="23">
        <v>101.32</v>
      </c>
      <c r="BN12" s="23">
        <v>101.11</v>
      </c>
      <c r="BO12" s="23">
        <v>101.53</v>
      </c>
      <c r="BP12" s="23">
        <v>101.12</v>
      </c>
      <c r="BQ12" s="23">
        <v>100.82</v>
      </c>
      <c r="BR12" s="23">
        <v>100.35</v>
      </c>
      <c r="BS12" s="23">
        <v>99.52</v>
      </c>
      <c r="BT12" s="23">
        <v>99.35</v>
      </c>
      <c r="BU12" s="23">
        <v>100.08</v>
      </c>
      <c r="BV12" s="23">
        <v>98</v>
      </c>
      <c r="BW12" s="23">
        <v>98.6</v>
      </c>
      <c r="BX12" s="23">
        <v>99.64</v>
      </c>
      <c r="BY12" s="23">
        <v>98.66</v>
      </c>
      <c r="BZ12" s="23">
        <v>98.35</v>
      </c>
      <c r="CA12" s="23">
        <v>98.25</v>
      </c>
      <c r="CB12" s="23">
        <v>98.6</v>
      </c>
      <c r="CC12" s="23">
        <v>98.99</v>
      </c>
      <c r="CD12" s="23">
        <v>99.45</v>
      </c>
      <c r="CE12" s="23">
        <v>98.51</v>
      </c>
      <c r="CF12" s="23">
        <v>97.72</v>
      </c>
      <c r="CG12" s="23">
        <v>97.79</v>
      </c>
      <c r="CH12" s="23">
        <v>95.84</v>
      </c>
      <c r="CI12" s="23">
        <v>96</v>
      </c>
      <c r="CJ12" s="23">
        <v>95.26</v>
      </c>
      <c r="CK12" s="23">
        <v>95</v>
      </c>
      <c r="CL12" s="23">
        <v>95.78</v>
      </c>
      <c r="CM12" s="23">
        <v>94.86</v>
      </c>
      <c r="CN12" s="23">
        <v>94.85</v>
      </c>
      <c r="CO12" s="23">
        <v>95</v>
      </c>
      <c r="CP12" s="23">
        <v>92.86</v>
      </c>
      <c r="CQ12" s="23">
        <v>90.9</v>
      </c>
      <c r="CR12" s="23">
        <v>89.1</v>
      </c>
      <c r="CS12" s="23">
        <v>88.6</v>
      </c>
      <c r="CT12" s="23">
        <v>89.17</v>
      </c>
      <c r="CU12" s="23">
        <v>88.73</v>
      </c>
      <c r="CV12" s="23">
        <v>89.19</v>
      </c>
      <c r="CW12" s="23">
        <v>89.93</v>
      </c>
      <c r="CX12" s="23">
        <v>89.84</v>
      </c>
      <c r="CY12" s="23">
        <v>89.87</v>
      </c>
      <c r="CZ12" s="23">
        <v>90.68</v>
      </c>
      <c r="DA12" s="23">
        <v>91.27</v>
      </c>
      <c r="DB12" s="23">
        <v>93.6</v>
      </c>
      <c r="DC12" s="23">
        <v>90.6</v>
      </c>
      <c r="DD12" s="23">
        <v>90.64</v>
      </c>
      <c r="DE12" s="23">
        <v>90.95</v>
      </c>
      <c r="DF12" s="23">
        <v>90.21</v>
      </c>
      <c r="DG12" s="23">
        <v>89.75</v>
      </c>
      <c r="DH12" s="23">
        <v>91.05</v>
      </c>
      <c r="DI12" s="23">
        <v>91.2</v>
      </c>
      <c r="DJ12" s="23">
        <v>91.39</v>
      </c>
      <c r="DK12" s="23">
        <v>91.3</v>
      </c>
      <c r="DL12" s="23">
        <v>91.57</v>
      </c>
      <c r="DM12" s="23">
        <v>91.25</v>
      </c>
      <c r="DN12" s="23">
        <v>89.61</v>
      </c>
      <c r="DO12" s="23">
        <v>89.03</v>
      </c>
      <c r="DP12" s="23">
        <v>89.03</v>
      </c>
      <c r="DQ12" s="23">
        <v>90.7</v>
      </c>
      <c r="DR12" s="23">
        <v>90.03</v>
      </c>
      <c r="DS12" s="23">
        <v>92.81</v>
      </c>
      <c r="DT12" s="23">
        <v>92.61</v>
      </c>
      <c r="DU12" s="23">
        <v>93.96</v>
      </c>
      <c r="DV12" s="23">
        <v>94.1</v>
      </c>
      <c r="DW12" s="23">
        <v>94.87</v>
      </c>
      <c r="DX12" s="23">
        <v>95</v>
      </c>
      <c r="DY12" s="23">
        <v>93.23</v>
      </c>
      <c r="DZ12" s="23">
        <v>94.8</v>
      </c>
      <c r="EA12" s="23">
        <v>93.55</v>
      </c>
      <c r="EB12" s="23">
        <v>93.2</v>
      </c>
      <c r="EC12" s="23">
        <v>93.25</v>
      </c>
      <c r="ED12" s="23">
        <v>92.55</v>
      </c>
      <c r="EE12" s="23">
        <v>93.48</v>
      </c>
      <c r="EF12" s="23">
        <v>92.25</v>
      </c>
      <c r="EG12" s="23">
        <v>93.9</v>
      </c>
      <c r="EH12" s="23">
        <v>93.5</v>
      </c>
      <c r="EI12" s="23">
        <v>93.58</v>
      </c>
      <c r="EJ12" s="23">
        <v>88.9</v>
      </c>
      <c r="EK12" s="23">
        <v>85.58</v>
      </c>
      <c r="EL12" s="23">
        <v>87.06</v>
      </c>
      <c r="EM12" s="23">
        <v>82.97</v>
      </c>
      <c r="EN12" s="23">
        <v>83.25</v>
      </c>
      <c r="EO12" s="23">
        <v>81.25</v>
      </c>
      <c r="EP12" s="23">
        <v>82.1</v>
      </c>
      <c r="EQ12" s="23">
        <v>85.2</v>
      </c>
      <c r="ER12" s="23">
        <v>84.3</v>
      </c>
      <c r="ES12" s="23">
        <v>83.06</v>
      </c>
      <c r="ET12" s="23">
        <v>76.99</v>
      </c>
      <c r="EU12" s="23">
        <v>80.86</v>
      </c>
      <c r="EV12" s="23">
        <v>83.5</v>
      </c>
      <c r="EW12" s="23">
        <v>85</v>
      </c>
      <c r="EX12" s="23">
        <v>84.94</v>
      </c>
      <c r="EY12" s="23">
        <v>84.98</v>
      </c>
      <c r="EZ12" s="23">
        <v>89.94</v>
      </c>
      <c r="FA12" s="23">
        <v>92</v>
      </c>
      <c r="FB12" s="23">
        <v>90.4</v>
      </c>
      <c r="FC12" s="23">
        <v>90.25</v>
      </c>
      <c r="FD12" s="23">
        <v>91</v>
      </c>
      <c r="FE12" s="23">
        <v>90.01</v>
      </c>
      <c r="FF12" s="23">
        <v>90.65</v>
      </c>
      <c r="FG12" s="23">
        <v>91.35</v>
      </c>
      <c r="FH12" s="23">
        <v>92.5</v>
      </c>
      <c r="FI12" s="23">
        <v>91.8</v>
      </c>
      <c r="FJ12" s="23">
        <v>90.15</v>
      </c>
      <c r="FK12" s="23">
        <v>90.97</v>
      </c>
      <c r="FL12" s="23">
        <v>90</v>
      </c>
      <c r="FM12" s="23">
        <v>89.51</v>
      </c>
      <c r="FN12" s="23">
        <v>91</v>
      </c>
      <c r="FO12" s="23">
        <v>91.3</v>
      </c>
      <c r="FP12" s="23">
        <v>93</v>
      </c>
      <c r="FQ12" s="23">
        <v>93.7</v>
      </c>
      <c r="FR12" s="23">
        <v>93.95</v>
      </c>
      <c r="FS12" s="23">
        <v>91.75</v>
      </c>
      <c r="FT12" s="23">
        <v>89.02</v>
      </c>
      <c r="FU12" s="23">
        <v>91.49</v>
      </c>
      <c r="FV12" s="23">
        <v>93.8</v>
      </c>
      <c r="FW12" s="23">
        <v>93.6</v>
      </c>
    </row>
    <row r="13" spans="1:179" s="15" customFormat="1" ht="22.5" customHeight="1">
      <c r="A13" s="10">
        <f t="shared" si="10"/>
        <v>9</v>
      </c>
      <c r="B13" s="10" t="s">
        <v>35</v>
      </c>
      <c r="C13" s="16" t="s">
        <v>36</v>
      </c>
      <c r="D13" s="34">
        <v>35844</v>
      </c>
      <c r="E13" s="34">
        <v>41323</v>
      </c>
      <c r="F13" s="17">
        <v>3</v>
      </c>
      <c r="G13" s="38" t="s">
        <v>66</v>
      </c>
      <c r="H13" s="17" t="s">
        <v>11</v>
      </c>
      <c r="I13" s="19">
        <v>0.02</v>
      </c>
      <c r="J13" s="19">
        <v>0.065</v>
      </c>
      <c r="K13" s="12"/>
      <c r="L13" s="21">
        <f t="shared" si="3"/>
        <v>0.00028612303290415965</v>
      </c>
      <c r="M13" s="23">
        <v>108</v>
      </c>
      <c r="N13" s="14">
        <v>108.4</v>
      </c>
      <c r="O13" s="14">
        <v>109.8</v>
      </c>
      <c r="P13" s="14">
        <v>108.9</v>
      </c>
      <c r="Q13" s="23">
        <v>110</v>
      </c>
      <c r="R13" s="23">
        <v>109.9</v>
      </c>
      <c r="S13" s="23">
        <v>106.4</v>
      </c>
      <c r="T13" s="23">
        <v>107.15</v>
      </c>
      <c r="U13" s="23">
        <v>107.38</v>
      </c>
      <c r="V13" s="23">
        <v>107.47</v>
      </c>
      <c r="W13" s="23">
        <v>107.9</v>
      </c>
      <c r="X13" s="23">
        <v>106.52</v>
      </c>
      <c r="Y13" s="23">
        <v>106.97</v>
      </c>
      <c r="Z13" s="23">
        <v>107.1</v>
      </c>
      <c r="AA13" s="23">
        <v>107.09</v>
      </c>
      <c r="AB13" s="23">
        <v>107.59</v>
      </c>
      <c r="AC13" s="23">
        <v>107.57</v>
      </c>
      <c r="AD13" s="23">
        <v>107.74</v>
      </c>
      <c r="AE13" s="23">
        <v>108.5</v>
      </c>
      <c r="AF13" s="23">
        <v>108.06</v>
      </c>
      <c r="AG13" s="23">
        <v>108.19</v>
      </c>
      <c r="AH13" s="23">
        <v>108.19</v>
      </c>
      <c r="AI13" s="23">
        <v>108.04</v>
      </c>
      <c r="AJ13" s="23">
        <v>107.5</v>
      </c>
      <c r="AK13" s="23">
        <v>107.47</v>
      </c>
      <c r="AL13" s="23">
        <v>107.21</v>
      </c>
      <c r="AM13" s="23">
        <v>107.35</v>
      </c>
      <c r="AN13" s="23">
        <v>106.51</v>
      </c>
      <c r="AO13" s="23">
        <v>105.52</v>
      </c>
      <c r="AP13" s="23">
        <v>106.19</v>
      </c>
      <c r="AQ13" s="23">
        <v>105.84</v>
      </c>
      <c r="AR13" s="23">
        <v>106.5</v>
      </c>
      <c r="AS13" s="23">
        <v>105.48</v>
      </c>
      <c r="AT13" s="23">
        <v>105.75</v>
      </c>
      <c r="AU13" s="23">
        <v>106.34</v>
      </c>
      <c r="AV13" s="23">
        <v>105.94</v>
      </c>
      <c r="AW13" s="23">
        <v>105.88</v>
      </c>
      <c r="AX13" s="23">
        <v>106</v>
      </c>
      <c r="AY13" s="23">
        <v>105.3</v>
      </c>
      <c r="AZ13" s="23">
        <v>106</v>
      </c>
      <c r="BA13" s="23">
        <v>106.29</v>
      </c>
      <c r="BB13" s="23">
        <v>106.99</v>
      </c>
      <c r="BC13" s="23">
        <v>107.25</v>
      </c>
      <c r="BD13" s="23">
        <v>107.46</v>
      </c>
      <c r="BE13" s="23">
        <v>107.43</v>
      </c>
      <c r="BF13" s="23">
        <v>107.68</v>
      </c>
      <c r="BG13" s="23">
        <v>107.99</v>
      </c>
      <c r="BH13" s="23">
        <v>107.7</v>
      </c>
      <c r="BI13" s="23">
        <v>107.53</v>
      </c>
      <c r="BJ13" s="23">
        <v>107</v>
      </c>
      <c r="BK13" s="23">
        <v>108.01</v>
      </c>
      <c r="BL13" s="23">
        <v>108.16</v>
      </c>
      <c r="BM13" s="23">
        <v>108.39</v>
      </c>
      <c r="BN13" s="23">
        <v>108</v>
      </c>
      <c r="BO13" s="23">
        <v>108.5</v>
      </c>
      <c r="BP13" s="23">
        <v>108.03</v>
      </c>
      <c r="BQ13" s="23">
        <v>107.94</v>
      </c>
      <c r="BR13" s="23">
        <v>107.58</v>
      </c>
      <c r="BS13" s="23">
        <v>107.7</v>
      </c>
      <c r="BT13" s="23">
        <v>106.9</v>
      </c>
      <c r="BU13" s="23">
        <v>106.49</v>
      </c>
      <c r="BV13" s="23">
        <v>106.2</v>
      </c>
      <c r="BW13" s="23">
        <v>106.42</v>
      </c>
      <c r="BX13" s="23">
        <v>106.5</v>
      </c>
      <c r="BY13" s="23">
        <v>106.81</v>
      </c>
      <c r="BZ13" s="23">
        <v>106.62</v>
      </c>
      <c r="CA13" s="23">
        <v>106.8</v>
      </c>
      <c r="CB13" s="23">
        <v>107.07</v>
      </c>
      <c r="CC13" s="23">
        <v>107.66</v>
      </c>
      <c r="CD13" s="23">
        <v>107.6</v>
      </c>
      <c r="CE13" s="23">
        <v>107.17</v>
      </c>
      <c r="CF13" s="23">
        <v>107.28</v>
      </c>
      <c r="CG13" s="23">
        <v>106.45</v>
      </c>
      <c r="CH13" s="23">
        <v>106.2</v>
      </c>
      <c r="CI13" s="23">
        <v>105.14</v>
      </c>
      <c r="CJ13" s="23">
        <v>104.71</v>
      </c>
      <c r="CK13" s="23">
        <v>104.77</v>
      </c>
      <c r="CL13" s="23">
        <v>105.52</v>
      </c>
      <c r="CM13" s="23">
        <v>104.06</v>
      </c>
      <c r="CN13" s="23">
        <v>103.66</v>
      </c>
      <c r="CO13" s="23">
        <v>102.12</v>
      </c>
      <c r="CP13" s="23">
        <v>100.87</v>
      </c>
      <c r="CQ13" s="23">
        <v>99.75</v>
      </c>
      <c r="CR13" s="23">
        <v>99.54</v>
      </c>
      <c r="CS13" s="23">
        <v>100.3</v>
      </c>
      <c r="CT13" s="23">
        <v>99.67</v>
      </c>
      <c r="CU13" s="23">
        <v>99.92</v>
      </c>
      <c r="CV13" s="23">
        <v>101.65</v>
      </c>
      <c r="CW13" s="23">
        <v>101.4</v>
      </c>
      <c r="CX13" s="23">
        <v>101.5</v>
      </c>
      <c r="CY13" s="23">
        <v>102.61</v>
      </c>
      <c r="CZ13" s="23">
        <v>102.68</v>
      </c>
      <c r="DA13" s="23">
        <v>103.09</v>
      </c>
      <c r="DB13" s="23">
        <v>102.28</v>
      </c>
      <c r="DC13" s="23">
        <v>100.41</v>
      </c>
      <c r="DD13" s="23">
        <v>101.35</v>
      </c>
      <c r="DE13" s="23">
        <v>102.18</v>
      </c>
      <c r="DF13" s="23">
        <v>101.3</v>
      </c>
      <c r="DG13" s="23">
        <v>102.42</v>
      </c>
      <c r="DH13" s="23">
        <v>102</v>
      </c>
      <c r="DI13" s="23">
        <v>102</v>
      </c>
      <c r="DJ13" s="23">
        <v>102</v>
      </c>
      <c r="DK13" s="23">
        <v>103.12</v>
      </c>
      <c r="DL13" s="23">
        <v>102</v>
      </c>
      <c r="DM13" s="23">
        <v>101.57</v>
      </c>
      <c r="DN13" s="23">
        <v>101</v>
      </c>
      <c r="DO13" s="23">
        <v>100.66</v>
      </c>
      <c r="DP13" s="23">
        <v>100.93</v>
      </c>
      <c r="DQ13" s="23">
        <v>101.11</v>
      </c>
      <c r="DR13" s="23">
        <v>100.99</v>
      </c>
      <c r="DS13" s="23">
        <v>102.09</v>
      </c>
      <c r="DT13" s="23">
        <v>103</v>
      </c>
      <c r="DU13" s="23">
        <v>103.99</v>
      </c>
      <c r="DV13" s="23">
        <v>103.49</v>
      </c>
      <c r="DW13" s="23">
        <v>103.99</v>
      </c>
      <c r="DX13" s="23">
        <v>103.83</v>
      </c>
      <c r="DY13" s="23">
        <v>104.23</v>
      </c>
      <c r="DZ13" s="23">
        <v>103.57</v>
      </c>
      <c r="EA13" s="23">
        <v>102.6</v>
      </c>
      <c r="EB13" s="23">
        <v>101.96</v>
      </c>
      <c r="EC13" s="23">
        <v>101.32</v>
      </c>
      <c r="ED13" s="23">
        <v>103.01</v>
      </c>
      <c r="EE13" s="23">
        <v>102.24</v>
      </c>
      <c r="EF13" s="23">
        <v>100.6</v>
      </c>
      <c r="EG13" s="23">
        <v>101.9</v>
      </c>
      <c r="EH13" s="23">
        <v>99.46</v>
      </c>
      <c r="EI13" s="23">
        <v>97.87</v>
      </c>
      <c r="EJ13" s="23">
        <v>99.11</v>
      </c>
      <c r="EK13" s="23">
        <v>98.74</v>
      </c>
      <c r="EL13" s="23">
        <v>97.71</v>
      </c>
      <c r="EM13" s="23">
        <v>98.69</v>
      </c>
      <c r="EN13" s="23">
        <v>96.98</v>
      </c>
      <c r="EO13" s="23">
        <v>97.49</v>
      </c>
      <c r="EP13" s="23">
        <v>97.8</v>
      </c>
      <c r="EQ13" s="23">
        <v>99.37</v>
      </c>
      <c r="ER13" s="23">
        <v>99.98</v>
      </c>
      <c r="ES13" s="23">
        <v>98</v>
      </c>
      <c r="ET13" s="23">
        <v>95.14</v>
      </c>
      <c r="EU13" s="23">
        <v>98.67</v>
      </c>
      <c r="EV13" s="23">
        <v>102.75</v>
      </c>
      <c r="EW13" s="23">
        <v>101.77</v>
      </c>
      <c r="EX13" s="23">
        <v>102.5</v>
      </c>
      <c r="EY13" s="23">
        <v>101.65</v>
      </c>
      <c r="EZ13" s="23">
        <v>104</v>
      </c>
      <c r="FA13" s="23">
        <v>103.11</v>
      </c>
      <c r="FB13" s="23">
        <v>103.06</v>
      </c>
      <c r="FC13" s="23">
        <v>103</v>
      </c>
      <c r="FD13" s="23">
        <v>103.29</v>
      </c>
      <c r="FE13" s="23">
        <v>103</v>
      </c>
      <c r="FF13" s="23">
        <v>101.26</v>
      </c>
      <c r="FG13" s="23">
        <v>101.84</v>
      </c>
      <c r="FH13" s="23">
        <v>101</v>
      </c>
      <c r="FI13" s="23">
        <v>101</v>
      </c>
      <c r="FJ13" s="23">
        <v>102.35</v>
      </c>
      <c r="FK13" s="23">
        <v>102.7</v>
      </c>
      <c r="FL13" s="23">
        <v>102.51</v>
      </c>
      <c r="FM13" s="23">
        <v>102.9</v>
      </c>
      <c r="FN13" s="23">
        <v>103.48</v>
      </c>
      <c r="FO13" s="23">
        <v>102.55</v>
      </c>
      <c r="FP13" s="23">
        <v>104</v>
      </c>
      <c r="FQ13" s="23">
        <v>103.75</v>
      </c>
      <c r="FR13" s="23">
        <v>103.21</v>
      </c>
      <c r="FS13" s="23">
        <v>104.1</v>
      </c>
      <c r="FT13" s="23">
        <v>103.5</v>
      </c>
      <c r="FU13" s="23">
        <v>104.4</v>
      </c>
      <c r="FV13" s="23">
        <v>104.85</v>
      </c>
      <c r="FW13" s="23">
        <v>104.88</v>
      </c>
    </row>
    <row r="14" spans="1:179" s="15" customFormat="1" ht="22.5" customHeight="1">
      <c r="A14" s="10">
        <f t="shared" si="10"/>
        <v>10</v>
      </c>
      <c r="B14" s="10" t="s">
        <v>37</v>
      </c>
      <c r="C14" s="16" t="s">
        <v>38</v>
      </c>
      <c r="D14" s="34">
        <v>38663</v>
      </c>
      <c r="E14" s="34">
        <v>43410</v>
      </c>
      <c r="F14" s="17">
        <v>5</v>
      </c>
      <c r="G14" s="38" t="s">
        <v>57</v>
      </c>
      <c r="H14" s="17" t="s">
        <v>15</v>
      </c>
      <c r="I14" s="19">
        <v>0</v>
      </c>
      <c r="J14" s="19">
        <v>0.055</v>
      </c>
      <c r="K14" s="12"/>
      <c r="L14" s="21">
        <f t="shared" si="3"/>
        <v>-0.008739198743126479</v>
      </c>
      <c r="M14" s="23">
        <v>107.32</v>
      </c>
      <c r="N14" s="14">
        <v>110.1</v>
      </c>
      <c r="O14" s="14">
        <v>109.7</v>
      </c>
      <c r="P14" s="14">
        <v>107.7</v>
      </c>
      <c r="Q14" s="23">
        <v>110.8</v>
      </c>
      <c r="R14" s="23">
        <v>109.5</v>
      </c>
      <c r="S14" s="23">
        <v>107.58</v>
      </c>
      <c r="T14" s="23">
        <v>107.12</v>
      </c>
      <c r="U14" s="23">
        <v>107.8</v>
      </c>
      <c r="V14" s="23">
        <v>107.58</v>
      </c>
      <c r="W14" s="23">
        <v>108.75</v>
      </c>
      <c r="X14" s="23">
        <v>108.66</v>
      </c>
      <c r="Y14" s="23">
        <v>107.37</v>
      </c>
      <c r="Z14" s="23">
        <v>107.37</v>
      </c>
      <c r="AA14" s="23">
        <v>108.29</v>
      </c>
      <c r="AB14" s="23">
        <v>109.81</v>
      </c>
      <c r="AC14" s="23">
        <v>108.98</v>
      </c>
      <c r="AD14" s="23">
        <v>108.21</v>
      </c>
      <c r="AE14" s="23">
        <v>107.87</v>
      </c>
      <c r="AF14" s="23">
        <v>107.65</v>
      </c>
      <c r="AG14" s="23">
        <v>108</v>
      </c>
      <c r="AH14" s="23">
        <v>106.42</v>
      </c>
      <c r="AI14" s="23">
        <v>106.45</v>
      </c>
      <c r="AJ14" s="23">
        <v>106.65</v>
      </c>
      <c r="AK14" s="23">
        <v>105.47</v>
      </c>
      <c r="AL14" s="23">
        <v>104.4</v>
      </c>
      <c r="AM14" s="23">
        <v>101.28</v>
      </c>
      <c r="AN14" s="23">
        <v>102</v>
      </c>
      <c r="AO14" s="23">
        <v>102.09</v>
      </c>
      <c r="AP14" s="23">
        <v>100.71</v>
      </c>
      <c r="AQ14" s="23">
        <v>99.92</v>
      </c>
      <c r="AR14" s="23">
        <v>99.55</v>
      </c>
      <c r="AS14" s="23">
        <v>100.5</v>
      </c>
      <c r="AT14" s="23">
        <v>103.1</v>
      </c>
      <c r="AU14" s="23">
        <v>101.92</v>
      </c>
      <c r="AV14" s="23">
        <v>101.05</v>
      </c>
      <c r="AW14" s="23">
        <v>102.65</v>
      </c>
      <c r="AX14" s="23">
        <v>101.98</v>
      </c>
      <c r="AY14" s="23">
        <v>99.34</v>
      </c>
      <c r="AZ14" s="23">
        <v>101.22</v>
      </c>
      <c r="BA14" s="23">
        <v>101.22</v>
      </c>
      <c r="BB14" s="23">
        <v>103.11</v>
      </c>
      <c r="BC14" s="23">
        <v>103.76</v>
      </c>
      <c r="BD14" s="23">
        <v>103.17</v>
      </c>
      <c r="BE14" s="23">
        <v>104.52</v>
      </c>
      <c r="BF14" s="23">
        <v>105.38</v>
      </c>
      <c r="BG14" s="23">
        <v>104.99</v>
      </c>
      <c r="BH14" s="23">
        <v>104.4</v>
      </c>
      <c r="BI14" s="23">
        <v>104.8</v>
      </c>
      <c r="BJ14" s="23">
        <v>104.4</v>
      </c>
      <c r="BK14" s="23">
        <v>105.55</v>
      </c>
      <c r="BL14" s="23">
        <v>105.97</v>
      </c>
      <c r="BM14" s="23">
        <v>106</v>
      </c>
      <c r="BN14" s="23">
        <v>107.7</v>
      </c>
      <c r="BO14" s="23">
        <v>106.47</v>
      </c>
      <c r="BP14" s="23">
        <v>105.93</v>
      </c>
      <c r="BQ14" s="23">
        <v>105.67</v>
      </c>
      <c r="BR14" s="23">
        <v>105.15</v>
      </c>
      <c r="BS14" s="23">
        <v>105.15</v>
      </c>
      <c r="BT14" s="23">
        <v>103.11</v>
      </c>
      <c r="BU14" s="23">
        <v>102.03</v>
      </c>
      <c r="BV14" s="23">
        <v>101.44</v>
      </c>
      <c r="BW14" s="23">
        <v>101.53</v>
      </c>
      <c r="BX14" s="23">
        <v>100.24</v>
      </c>
      <c r="BY14" s="23">
        <v>102.64</v>
      </c>
      <c r="BZ14" s="23">
        <v>101.73</v>
      </c>
      <c r="CA14" s="23">
        <v>101.17</v>
      </c>
      <c r="CB14" s="23">
        <v>102.46</v>
      </c>
      <c r="CC14" s="23">
        <v>103.79</v>
      </c>
      <c r="CD14" s="23">
        <v>104.25</v>
      </c>
      <c r="CE14" s="23">
        <v>103.46</v>
      </c>
      <c r="CF14" s="23">
        <v>101.37</v>
      </c>
      <c r="CG14" s="23">
        <v>102.33</v>
      </c>
      <c r="CH14" s="23">
        <v>100.84</v>
      </c>
      <c r="CI14" s="23">
        <v>101.97</v>
      </c>
      <c r="CJ14" s="23">
        <v>100.35</v>
      </c>
      <c r="CK14" s="23">
        <v>99.11</v>
      </c>
      <c r="CL14" s="23">
        <v>99.38</v>
      </c>
      <c r="CM14" s="23">
        <v>98.33</v>
      </c>
      <c r="CN14" s="23">
        <v>97.45</v>
      </c>
      <c r="CO14" s="23">
        <v>96.9</v>
      </c>
      <c r="CP14" s="23">
        <v>95.54</v>
      </c>
      <c r="CQ14" s="23">
        <v>94</v>
      </c>
      <c r="CR14" s="23">
        <v>92</v>
      </c>
      <c r="CS14" s="23">
        <v>92.72</v>
      </c>
      <c r="CT14" s="23">
        <v>93.1</v>
      </c>
      <c r="CU14" s="23">
        <v>92.14</v>
      </c>
      <c r="CV14" s="23">
        <v>94.75</v>
      </c>
      <c r="CW14" s="23">
        <v>95.82</v>
      </c>
      <c r="CX14" s="23">
        <v>95.78</v>
      </c>
      <c r="CY14" s="23">
        <v>95.78</v>
      </c>
      <c r="CZ14" s="23">
        <v>96.63</v>
      </c>
      <c r="DA14" s="23">
        <v>97.56</v>
      </c>
      <c r="DB14" s="23">
        <v>96.53</v>
      </c>
      <c r="DC14" s="23">
        <v>96.15</v>
      </c>
      <c r="DD14" s="23">
        <v>96.5</v>
      </c>
      <c r="DE14" s="23">
        <v>96.02</v>
      </c>
      <c r="DF14" s="23">
        <v>98</v>
      </c>
      <c r="DG14" s="23">
        <v>96.67</v>
      </c>
      <c r="DH14" s="23">
        <v>96.99</v>
      </c>
      <c r="DI14" s="23">
        <v>95.98</v>
      </c>
      <c r="DJ14" s="23">
        <v>97.39</v>
      </c>
      <c r="DK14" s="23">
        <v>98.59</v>
      </c>
      <c r="DL14" s="23">
        <v>97</v>
      </c>
      <c r="DM14" s="23">
        <v>97.18</v>
      </c>
      <c r="DN14" s="23">
        <v>98.59</v>
      </c>
      <c r="DO14" s="23">
        <v>95.51</v>
      </c>
      <c r="DP14" s="23">
        <v>94.15</v>
      </c>
      <c r="DQ14" s="23">
        <v>96.02</v>
      </c>
      <c r="DR14" s="23">
        <v>97.92</v>
      </c>
      <c r="DS14" s="23">
        <v>96.45</v>
      </c>
      <c r="DT14" s="23">
        <v>97.37</v>
      </c>
      <c r="DU14" s="23">
        <v>99.82</v>
      </c>
      <c r="DV14" s="23">
        <v>101</v>
      </c>
      <c r="DW14" s="23">
        <v>99.66</v>
      </c>
      <c r="DX14" s="23">
        <v>100.3</v>
      </c>
      <c r="DY14" s="23">
        <v>100.06</v>
      </c>
      <c r="DZ14" s="23">
        <v>100</v>
      </c>
      <c r="EA14" s="23">
        <v>100.25</v>
      </c>
      <c r="EB14" s="23">
        <v>100.99</v>
      </c>
      <c r="EC14" s="23">
        <v>98.8</v>
      </c>
      <c r="ED14" s="23">
        <v>98</v>
      </c>
      <c r="EE14" s="23">
        <v>98.65</v>
      </c>
      <c r="EF14" s="23">
        <v>98.35</v>
      </c>
      <c r="EG14" s="23">
        <v>96.71</v>
      </c>
      <c r="EH14" s="23">
        <v>97.98</v>
      </c>
      <c r="EI14" s="23">
        <v>98.42</v>
      </c>
      <c r="EJ14" s="23">
        <v>95.47</v>
      </c>
      <c r="EK14" s="23">
        <v>94.15</v>
      </c>
      <c r="EL14" s="23">
        <v>92.35</v>
      </c>
      <c r="EM14" s="23">
        <v>90.6</v>
      </c>
      <c r="EN14" s="23">
        <v>90.3</v>
      </c>
      <c r="EO14" s="23">
        <v>88.75</v>
      </c>
      <c r="EP14" s="23">
        <v>92</v>
      </c>
      <c r="EQ14" s="23">
        <v>94.75</v>
      </c>
      <c r="ER14" s="23">
        <v>94.75</v>
      </c>
      <c r="ES14" s="23">
        <v>91.93</v>
      </c>
      <c r="ET14" s="23">
        <v>93</v>
      </c>
      <c r="EU14" s="23">
        <v>95.71</v>
      </c>
      <c r="EV14" s="23">
        <v>98.59</v>
      </c>
      <c r="EW14" s="23">
        <v>99.5</v>
      </c>
      <c r="EX14" s="23">
        <v>98</v>
      </c>
      <c r="EY14" s="23">
        <v>98.11</v>
      </c>
      <c r="EZ14" s="23">
        <v>98.51</v>
      </c>
      <c r="FA14" s="23">
        <v>100.6</v>
      </c>
      <c r="FB14" s="23">
        <v>100.5</v>
      </c>
      <c r="FC14" s="23">
        <v>99.9</v>
      </c>
      <c r="FD14" s="23">
        <v>100</v>
      </c>
      <c r="FE14" s="23">
        <v>100.85</v>
      </c>
      <c r="FF14" s="23">
        <v>99.39</v>
      </c>
      <c r="FG14" s="23">
        <v>99.04</v>
      </c>
      <c r="FH14" s="23">
        <v>100.9</v>
      </c>
      <c r="FI14" s="23">
        <v>99.99</v>
      </c>
      <c r="FJ14" s="23">
        <v>101.38</v>
      </c>
      <c r="FK14" s="23">
        <v>101.7</v>
      </c>
      <c r="FL14" s="23">
        <v>101.01</v>
      </c>
      <c r="FM14" s="23">
        <v>101.7</v>
      </c>
      <c r="FN14" s="23">
        <v>101.6</v>
      </c>
      <c r="FO14" s="23">
        <v>102.23</v>
      </c>
      <c r="FP14" s="23">
        <v>101.2</v>
      </c>
      <c r="FQ14" s="23">
        <v>102</v>
      </c>
      <c r="FR14" s="23">
        <v>101.25</v>
      </c>
      <c r="FS14" s="23">
        <v>102.45</v>
      </c>
      <c r="FT14" s="23">
        <v>101.66</v>
      </c>
      <c r="FU14" s="23">
        <v>101.5</v>
      </c>
      <c r="FV14" s="23">
        <v>101.84</v>
      </c>
      <c r="FW14" s="23">
        <v>100.95</v>
      </c>
    </row>
    <row r="15" spans="1:179" s="15" customFormat="1" ht="22.5" customHeight="1">
      <c r="A15" s="10">
        <f t="shared" si="10"/>
        <v>11</v>
      </c>
      <c r="B15" s="10" t="s">
        <v>43</v>
      </c>
      <c r="C15" s="16" t="s">
        <v>44</v>
      </c>
      <c r="D15" s="34">
        <v>36153</v>
      </c>
      <c r="E15" s="34">
        <v>43458</v>
      </c>
      <c r="F15" s="17">
        <v>7</v>
      </c>
      <c r="G15" s="19" t="s">
        <v>41</v>
      </c>
      <c r="H15" s="20" t="s">
        <v>55</v>
      </c>
      <c r="I15" s="19">
        <v>0</v>
      </c>
      <c r="J15" s="19" t="s">
        <v>6</v>
      </c>
      <c r="K15" s="12" t="s">
        <v>42</v>
      </c>
      <c r="L15" s="21">
        <f t="shared" si="3"/>
        <v>0</v>
      </c>
      <c r="M15" s="23">
        <v>136.5</v>
      </c>
      <c r="N15" s="14">
        <v>130.2</v>
      </c>
      <c r="O15" s="14">
        <v>129</v>
      </c>
      <c r="P15" s="14">
        <v>126</v>
      </c>
      <c r="Q15" s="23">
        <v>135</v>
      </c>
      <c r="R15" s="23">
        <v>137</v>
      </c>
      <c r="S15" s="23">
        <v>128.52</v>
      </c>
      <c r="T15" s="23">
        <v>131.64</v>
      </c>
      <c r="U15" s="23">
        <v>133.83</v>
      </c>
      <c r="V15" s="23">
        <v>133.94</v>
      </c>
      <c r="W15" s="23">
        <v>135.25</v>
      </c>
      <c r="X15" s="23">
        <v>136.62</v>
      </c>
      <c r="Y15" s="23">
        <v>137.01</v>
      </c>
      <c r="Z15" s="23">
        <v>137.85</v>
      </c>
      <c r="AA15" s="23">
        <v>138.02</v>
      </c>
      <c r="AB15" s="23">
        <v>138.75</v>
      </c>
      <c r="AC15" s="23">
        <v>137.71</v>
      </c>
      <c r="AD15" s="23">
        <v>135.51</v>
      </c>
      <c r="AE15" s="23">
        <v>135.07</v>
      </c>
      <c r="AF15" s="23">
        <v>136</v>
      </c>
      <c r="AG15" s="23">
        <v>135.92</v>
      </c>
      <c r="AH15" s="23">
        <v>135.25</v>
      </c>
      <c r="AI15" s="23">
        <v>133.61</v>
      </c>
      <c r="AJ15" s="23">
        <v>134</v>
      </c>
      <c r="AK15" s="23">
        <v>133.26</v>
      </c>
      <c r="AL15" s="23">
        <v>132</v>
      </c>
      <c r="AM15" s="23">
        <v>132</v>
      </c>
      <c r="AN15" s="23">
        <v>129.05</v>
      </c>
      <c r="AO15" s="23">
        <v>128.53</v>
      </c>
      <c r="AP15" s="23">
        <v>128.53</v>
      </c>
      <c r="AQ15" s="23">
        <v>128.53</v>
      </c>
      <c r="AR15" s="23">
        <v>128.1</v>
      </c>
      <c r="AS15" s="23">
        <v>128.1</v>
      </c>
      <c r="AT15" s="23">
        <v>128</v>
      </c>
      <c r="AU15" s="23">
        <v>128</v>
      </c>
      <c r="AV15" s="23">
        <v>128</v>
      </c>
      <c r="AW15" s="23">
        <v>127</v>
      </c>
      <c r="AX15" s="23">
        <v>126.5</v>
      </c>
      <c r="AY15" s="23">
        <v>127.34</v>
      </c>
      <c r="AZ15" s="23">
        <v>126.5</v>
      </c>
      <c r="BA15" s="23">
        <v>126.5</v>
      </c>
      <c r="BB15" s="23">
        <v>129.51</v>
      </c>
      <c r="BC15" s="23">
        <v>131</v>
      </c>
      <c r="BD15" s="23">
        <v>131.1</v>
      </c>
      <c r="BE15" s="23">
        <v>132</v>
      </c>
      <c r="BF15" s="23">
        <v>132.8</v>
      </c>
      <c r="BG15" s="23">
        <v>132.17</v>
      </c>
      <c r="BH15" s="23">
        <v>131.12</v>
      </c>
      <c r="BI15" s="23">
        <v>131.03</v>
      </c>
      <c r="BJ15" s="23">
        <v>131</v>
      </c>
      <c r="BK15" s="23">
        <v>130</v>
      </c>
      <c r="BL15" s="23">
        <v>131.81</v>
      </c>
      <c r="BM15" s="23">
        <v>132.4</v>
      </c>
      <c r="BN15" s="23">
        <v>132.4</v>
      </c>
      <c r="BO15" s="23">
        <v>132.85</v>
      </c>
      <c r="BP15" s="23">
        <v>132.25</v>
      </c>
      <c r="BQ15" s="23">
        <v>130.32</v>
      </c>
      <c r="BR15" s="23">
        <v>130.81</v>
      </c>
      <c r="BS15" s="23">
        <v>130.12</v>
      </c>
      <c r="BT15" s="23">
        <v>130.12</v>
      </c>
      <c r="BU15" s="23">
        <v>130.12</v>
      </c>
      <c r="BV15" s="23">
        <v>128.68</v>
      </c>
      <c r="BW15" s="23">
        <v>128</v>
      </c>
      <c r="BX15" s="23">
        <v>127.6</v>
      </c>
      <c r="BY15" s="23">
        <v>128</v>
      </c>
      <c r="BZ15" s="23">
        <v>127.55</v>
      </c>
      <c r="CA15" s="23">
        <v>128.31</v>
      </c>
      <c r="CB15" s="23">
        <v>129.62</v>
      </c>
      <c r="CC15" s="23">
        <v>129.3</v>
      </c>
      <c r="CD15" s="23">
        <v>129.3</v>
      </c>
      <c r="CE15" s="23">
        <v>128.8</v>
      </c>
      <c r="CF15" s="23">
        <v>128.01</v>
      </c>
      <c r="CG15" s="23">
        <v>128.01</v>
      </c>
      <c r="CH15" s="23">
        <v>125.7</v>
      </c>
      <c r="CI15" s="23">
        <v>127.68</v>
      </c>
      <c r="CJ15" s="23">
        <v>127.68</v>
      </c>
      <c r="CK15" s="23">
        <v>125.55</v>
      </c>
      <c r="CL15" s="23">
        <v>126.26</v>
      </c>
      <c r="CM15" s="23">
        <v>125</v>
      </c>
      <c r="CN15" s="23">
        <v>124.58</v>
      </c>
      <c r="CO15" s="23">
        <v>124.49</v>
      </c>
      <c r="CP15" s="23">
        <v>124.49</v>
      </c>
      <c r="CQ15" s="23">
        <v>124.49</v>
      </c>
      <c r="CR15" s="23">
        <v>121.71</v>
      </c>
      <c r="CS15" s="23">
        <v>121.06</v>
      </c>
      <c r="CT15" s="23">
        <v>121.45</v>
      </c>
      <c r="CU15" s="23">
        <v>121.5</v>
      </c>
      <c r="CV15" s="23">
        <v>122.6</v>
      </c>
      <c r="CW15" s="23">
        <v>123.2</v>
      </c>
      <c r="CX15" s="23">
        <v>122.38</v>
      </c>
      <c r="CY15" s="23">
        <v>123.7</v>
      </c>
      <c r="CZ15" s="23">
        <v>122.01</v>
      </c>
      <c r="DA15" s="23">
        <v>123.76</v>
      </c>
      <c r="DB15" s="23">
        <v>123.76</v>
      </c>
      <c r="DC15" s="23">
        <v>121.75</v>
      </c>
      <c r="DD15" s="23">
        <v>123.5</v>
      </c>
      <c r="DE15" s="23">
        <v>123.18</v>
      </c>
      <c r="DF15" s="23">
        <v>124.91</v>
      </c>
      <c r="DG15" s="23">
        <v>123.74</v>
      </c>
      <c r="DH15" s="23">
        <v>124.6</v>
      </c>
      <c r="DI15" s="23">
        <v>124.3</v>
      </c>
      <c r="DJ15" s="23">
        <v>124.9</v>
      </c>
      <c r="DK15" s="23">
        <v>124.9</v>
      </c>
      <c r="DL15" s="23">
        <v>125.99</v>
      </c>
      <c r="DM15" s="23">
        <v>125.99</v>
      </c>
      <c r="DN15" s="23">
        <v>124.12</v>
      </c>
      <c r="DO15" s="23">
        <v>122.76</v>
      </c>
      <c r="DP15" s="23">
        <v>122.76</v>
      </c>
      <c r="DQ15" s="23">
        <v>123.31</v>
      </c>
      <c r="DR15" s="23">
        <v>123.31</v>
      </c>
      <c r="DS15" s="23">
        <v>123.31</v>
      </c>
      <c r="DT15" s="23">
        <v>123</v>
      </c>
      <c r="DU15" s="23">
        <v>123.56</v>
      </c>
      <c r="DV15" s="23">
        <v>123.56</v>
      </c>
      <c r="DW15" s="23">
        <v>123.56</v>
      </c>
      <c r="DX15" s="23">
        <v>123.56</v>
      </c>
      <c r="DY15" s="23">
        <v>123.56</v>
      </c>
      <c r="DZ15" s="23">
        <v>123.56</v>
      </c>
      <c r="EA15" s="23">
        <v>125</v>
      </c>
      <c r="EB15" s="23">
        <v>125</v>
      </c>
      <c r="EC15" s="23">
        <v>122.76</v>
      </c>
      <c r="ED15" s="23">
        <v>122.76</v>
      </c>
      <c r="EE15" s="23">
        <v>122.76</v>
      </c>
      <c r="EF15" s="23">
        <v>122.76</v>
      </c>
      <c r="EG15" s="23">
        <v>122.11</v>
      </c>
      <c r="EH15" s="23">
        <v>122.11</v>
      </c>
      <c r="EI15" s="23">
        <v>122.11</v>
      </c>
      <c r="EJ15" s="23">
        <v>122.11</v>
      </c>
      <c r="EK15" s="23">
        <v>122.11</v>
      </c>
      <c r="EL15" s="23">
        <v>122.11</v>
      </c>
      <c r="EM15" s="23">
        <v>117.85</v>
      </c>
      <c r="EN15" s="23">
        <v>116.76</v>
      </c>
      <c r="EO15" s="23">
        <v>116.76</v>
      </c>
      <c r="EP15" s="23">
        <v>118.5</v>
      </c>
      <c r="EQ15" s="23">
        <v>120.35</v>
      </c>
      <c r="ER15" s="23">
        <v>121</v>
      </c>
      <c r="ES15" s="23">
        <v>117.5</v>
      </c>
      <c r="ET15" s="23">
        <v>113.09</v>
      </c>
      <c r="EU15" s="23">
        <v>114</v>
      </c>
      <c r="EV15" s="23">
        <v>114.84</v>
      </c>
      <c r="EW15" s="23">
        <v>123</v>
      </c>
      <c r="EX15" s="23">
        <v>123</v>
      </c>
      <c r="EY15" s="23">
        <v>123</v>
      </c>
      <c r="EZ15" s="23">
        <v>118.71</v>
      </c>
      <c r="FA15" s="23">
        <v>123</v>
      </c>
      <c r="FB15" s="23">
        <v>122.85</v>
      </c>
      <c r="FC15" s="23">
        <v>122.85</v>
      </c>
      <c r="FD15" s="23">
        <v>122.85</v>
      </c>
      <c r="FE15" s="23">
        <v>122.85</v>
      </c>
      <c r="FF15" s="23">
        <v>122.85</v>
      </c>
      <c r="FG15" s="23">
        <v>123</v>
      </c>
      <c r="FH15" s="23">
        <v>123.5</v>
      </c>
      <c r="FI15" s="23">
        <v>123.5</v>
      </c>
      <c r="FJ15" s="23">
        <v>119.19</v>
      </c>
      <c r="FK15" s="23">
        <v>118.01</v>
      </c>
      <c r="FL15" s="23">
        <v>121.5</v>
      </c>
      <c r="FM15" s="23">
        <v>121.5</v>
      </c>
      <c r="FN15" s="23">
        <v>118.21</v>
      </c>
      <c r="FO15" s="23">
        <v>121.49</v>
      </c>
      <c r="FP15" s="23">
        <v>119.6</v>
      </c>
      <c r="FQ15" s="23">
        <v>119.6</v>
      </c>
      <c r="FR15" s="23">
        <v>119</v>
      </c>
      <c r="FS15" s="23">
        <v>117.58</v>
      </c>
      <c r="FT15" s="23">
        <v>118</v>
      </c>
      <c r="FU15" s="23">
        <v>115</v>
      </c>
      <c r="FV15" s="23">
        <v>115</v>
      </c>
      <c r="FW15" s="23">
        <v>115</v>
      </c>
    </row>
    <row r="16" spans="1:179" s="15" customFormat="1" ht="22.5" customHeight="1">
      <c r="A16" s="10">
        <f t="shared" si="10"/>
        <v>12</v>
      </c>
      <c r="B16" s="11" t="s">
        <v>39</v>
      </c>
      <c r="C16" s="12" t="s">
        <v>40</v>
      </c>
      <c r="D16" s="34">
        <v>36207</v>
      </c>
      <c r="E16" s="34">
        <v>44243</v>
      </c>
      <c r="F16" s="17">
        <v>9</v>
      </c>
      <c r="G16" s="38" t="s">
        <v>58</v>
      </c>
      <c r="H16" s="20" t="s">
        <v>46</v>
      </c>
      <c r="I16" s="19">
        <v>0</v>
      </c>
      <c r="J16" s="19" t="s">
        <v>6</v>
      </c>
      <c r="K16" s="12" t="s">
        <v>45</v>
      </c>
      <c r="L16" s="21">
        <f t="shared" si="3"/>
        <v>0.05865102639296187</v>
      </c>
      <c r="M16" s="23">
        <v>89.11</v>
      </c>
      <c r="N16" s="14">
        <v>92.13</v>
      </c>
      <c r="O16" s="14">
        <v>94</v>
      </c>
      <c r="P16" s="14">
        <v>94</v>
      </c>
      <c r="Q16" s="23">
        <v>94.38</v>
      </c>
      <c r="R16" s="23">
        <v>94.2</v>
      </c>
      <c r="S16" s="23">
        <v>93.1</v>
      </c>
      <c r="T16" s="23">
        <v>92.36</v>
      </c>
      <c r="U16" s="23">
        <v>90.09</v>
      </c>
      <c r="V16" s="23">
        <v>90.19</v>
      </c>
      <c r="W16" s="23">
        <v>90.72</v>
      </c>
      <c r="X16" s="23">
        <v>92</v>
      </c>
      <c r="Y16" s="23">
        <v>91.98</v>
      </c>
      <c r="Z16" s="23">
        <v>91.41</v>
      </c>
      <c r="AA16" s="23">
        <v>92.17</v>
      </c>
      <c r="AB16" s="23">
        <v>91.34</v>
      </c>
      <c r="AC16" s="23">
        <v>90.92</v>
      </c>
      <c r="AD16" s="23">
        <v>89.09</v>
      </c>
      <c r="AE16" s="23">
        <v>90.88</v>
      </c>
      <c r="AF16" s="23">
        <v>89.9</v>
      </c>
      <c r="AG16" s="23">
        <v>90.27</v>
      </c>
      <c r="AH16" s="23">
        <v>89.96</v>
      </c>
      <c r="AI16" s="23">
        <v>89.07</v>
      </c>
      <c r="AJ16" s="23">
        <v>89</v>
      </c>
      <c r="AK16" s="23">
        <v>89.18</v>
      </c>
      <c r="AL16" s="23">
        <v>87.35</v>
      </c>
      <c r="AM16" s="23">
        <v>88.1</v>
      </c>
      <c r="AN16" s="23">
        <v>88.56</v>
      </c>
      <c r="AO16" s="23">
        <v>88.6</v>
      </c>
      <c r="AP16" s="23">
        <v>90.04</v>
      </c>
      <c r="AQ16" s="23">
        <v>89.5</v>
      </c>
      <c r="AR16" s="23">
        <v>87.82</v>
      </c>
      <c r="AS16" s="23">
        <v>86.58</v>
      </c>
      <c r="AT16" s="23">
        <v>86.55</v>
      </c>
      <c r="AU16" s="23">
        <v>87</v>
      </c>
      <c r="AV16" s="23">
        <v>87</v>
      </c>
      <c r="AW16" s="23">
        <v>86.2</v>
      </c>
      <c r="AX16" s="23">
        <v>86.1</v>
      </c>
      <c r="AY16" s="23">
        <v>85.1</v>
      </c>
      <c r="AZ16" s="23">
        <v>84.03</v>
      </c>
      <c r="BA16" s="23">
        <v>85.04</v>
      </c>
      <c r="BB16" s="23">
        <v>85.02</v>
      </c>
      <c r="BC16" s="23">
        <v>85.64</v>
      </c>
      <c r="BD16" s="23">
        <v>86.85</v>
      </c>
      <c r="BE16" s="23">
        <v>85.17</v>
      </c>
      <c r="BF16" s="23">
        <v>85.71</v>
      </c>
      <c r="BG16" s="23">
        <v>86.44</v>
      </c>
      <c r="BH16" s="23">
        <v>86.48</v>
      </c>
      <c r="BI16" s="23">
        <v>85.45</v>
      </c>
      <c r="BJ16" s="23">
        <v>85.69</v>
      </c>
      <c r="BK16" s="23">
        <v>84.56</v>
      </c>
      <c r="BL16" s="23">
        <v>84.95</v>
      </c>
      <c r="BM16" s="23">
        <v>85.89</v>
      </c>
      <c r="BN16" s="23">
        <v>85.05</v>
      </c>
      <c r="BO16" s="23">
        <v>86.29</v>
      </c>
      <c r="BP16" s="23">
        <v>86.06</v>
      </c>
      <c r="BQ16" s="23">
        <v>85.28</v>
      </c>
      <c r="BR16" s="23">
        <v>85.9</v>
      </c>
      <c r="BS16" s="23">
        <v>87.26</v>
      </c>
      <c r="BT16" s="23">
        <v>88.9</v>
      </c>
      <c r="BU16" s="23">
        <v>85.81</v>
      </c>
      <c r="BV16" s="23">
        <v>86.89</v>
      </c>
      <c r="BW16" s="23">
        <v>86.39</v>
      </c>
      <c r="BX16" s="23">
        <v>85.5</v>
      </c>
      <c r="BY16" s="23">
        <v>85.43</v>
      </c>
      <c r="BZ16" s="23">
        <v>86.09</v>
      </c>
      <c r="CA16" s="23">
        <v>85.3</v>
      </c>
      <c r="CB16" s="23">
        <v>85.32</v>
      </c>
      <c r="CC16" s="23">
        <v>85.7</v>
      </c>
      <c r="CD16" s="23">
        <v>85.4</v>
      </c>
      <c r="CE16" s="23">
        <v>85.42</v>
      </c>
      <c r="CF16" s="23">
        <v>84.26</v>
      </c>
      <c r="CG16" s="23">
        <v>83.42</v>
      </c>
      <c r="CH16" s="23">
        <v>82.02</v>
      </c>
      <c r="CI16" s="23">
        <v>82.59</v>
      </c>
      <c r="CJ16" s="23">
        <v>82.57</v>
      </c>
      <c r="CK16" s="23">
        <v>82.57</v>
      </c>
      <c r="CL16" s="23">
        <v>80.51</v>
      </c>
      <c r="CM16" s="23">
        <v>80.94</v>
      </c>
      <c r="CN16" s="23">
        <v>79.73</v>
      </c>
      <c r="CO16" s="23">
        <v>80.9</v>
      </c>
      <c r="CP16" s="23">
        <v>80.5</v>
      </c>
      <c r="CQ16" s="23">
        <v>79.75</v>
      </c>
      <c r="CR16" s="23">
        <v>78.35</v>
      </c>
      <c r="CS16" s="23">
        <v>79</v>
      </c>
      <c r="CT16" s="23">
        <v>79.5</v>
      </c>
      <c r="CU16" s="23">
        <v>79.5</v>
      </c>
      <c r="CV16" s="23">
        <v>78.74</v>
      </c>
      <c r="CW16" s="23">
        <v>79.36</v>
      </c>
      <c r="CX16" s="23">
        <v>78.85</v>
      </c>
      <c r="CY16" s="23">
        <v>78.85</v>
      </c>
      <c r="CZ16" s="23">
        <v>79.82</v>
      </c>
      <c r="DA16" s="23">
        <v>79.05</v>
      </c>
      <c r="DB16" s="23">
        <v>80.76</v>
      </c>
      <c r="DC16" s="23">
        <v>79.75</v>
      </c>
      <c r="DD16" s="23">
        <v>81.3</v>
      </c>
      <c r="DE16" s="23">
        <v>79.8</v>
      </c>
      <c r="DF16" s="23">
        <v>80.1</v>
      </c>
      <c r="DG16" s="23">
        <v>80.36</v>
      </c>
      <c r="DH16" s="23">
        <v>79.02</v>
      </c>
      <c r="DI16" s="23">
        <v>79.1</v>
      </c>
      <c r="DJ16" s="23">
        <v>80.5</v>
      </c>
      <c r="DK16" s="23">
        <v>0</v>
      </c>
      <c r="DL16" s="23">
        <v>79.55</v>
      </c>
      <c r="DM16" s="23">
        <v>80.26</v>
      </c>
      <c r="DN16" s="23">
        <v>77.92</v>
      </c>
      <c r="DO16" s="23">
        <v>80.37</v>
      </c>
      <c r="DP16" s="23">
        <v>80.37</v>
      </c>
      <c r="DQ16" s="23">
        <v>79.01</v>
      </c>
      <c r="DR16" s="23">
        <v>81</v>
      </c>
      <c r="DS16" s="23">
        <v>79.31</v>
      </c>
      <c r="DT16" s="23">
        <v>79.5</v>
      </c>
      <c r="DU16" s="23">
        <v>79.5</v>
      </c>
      <c r="DV16" s="23">
        <v>80.31</v>
      </c>
      <c r="DW16" s="23">
        <v>81.19</v>
      </c>
      <c r="DX16" s="23">
        <v>79.9</v>
      </c>
      <c r="DY16" s="23">
        <v>80</v>
      </c>
      <c r="DZ16" s="23">
        <v>79.55</v>
      </c>
      <c r="EA16" s="23">
        <v>79.55</v>
      </c>
      <c r="EB16" s="23">
        <v>79</v>
      </c>
      <c r="EC16" s="23">
        <v>79.4</v>
      </c>
      <c r="ED16" s="23">
        <v>79.71</v>
      </c>
      <c r="EE16" s="23">
        <v>80.2</v>
      </c>
      <c r="EF16" s="23">
        <v>79.1</v>
      </c>
      <c r="EG16" s="23">
        <v>73.2</v>
      </c>
      <c r="EH16" s="23">
        <v>77</v>
      </c>
      <c r="EI16" s="23">
        <v>77</v>
      </c>
      <c r="EJ16" s="23">
        <v>72.24</v>
      </c>
      <c r="EK16" s="23">
        <v>73</v>
      </c>
      <c r="EL16" s="23">
        <v>67.69</v>
      </c>
      <c r="EM16" s="23">
        <v>66.1</v>
      </c>
      <c r="EN16" s="23">
        <v>66.1</v>
      </c>
      <c r="EO16" s="23">
        <v>66.1</v>
      </c>
      <c r="EP16" s="23">
        <v>68.19</v>
      </c>
      <c r="EQ16" s="23">
        <v>70.5</v>
      </c>
      <c r="ER16" s="23">
        <v>70.63</v>
      </c>
      <c r="ES16" s="23">
        <v>70</v>
      </c>
      <c r="ET16" s="23">
        <v>68.71</v>
      </c>
      <c r="EU16" s="23">
        <v>68.86</v>
      </c>
      <c r="EV16" s="23">
        <v>67.7</v>
      </c>
      <c r="EW16" s="23">
        <v>68</v>
      </c>
      <c r="EX16" s="23">
        <v>69.95</v>
      </c>
      <c r="EY16" s="23">
        <v>70.99</v>
      </c>
      <c r="EZ16" s="23">
        <v>68.13</v>
      </c>
      <c r="FA16" s="23">
        <v>69.9</v>
      </c>
      <c r="FB16" s="23">
        <v>70.6</v>
      </c>
      <c r="FC16" s="23">
        <v>70.28</v>
      </c>
      <c r="FD16" s="23">
        <v>70.2</v>
      </c>
      <c r="FE16" s="23">
        <v>69.95</v>
      </c>
      <c r="FF16" s="23">
        <v>69.79</v>
      </c>
      <c r="FG16" s="23">
        <v>67</v>
      </c>
      <c r="FH16" s="23">
        <v>67</v>
      </c>
      <c r="FI16" s="23">
        <v>66</v>
      </c>
      <c r="FJ16" s="23">
        <v>66</v>
      </c>
      <c r="FK16" s="23">
        <v>65.99</v>
      </c>
      <c r="FL16" s="23">
        <v>66.5</v>
      </c>
      <c r="FM16" s="23">
        <v>67</v>
      </c>
      <c r="FN16" s="23">
        <v>66.5</v>
      </c>
      <c r="FO16" s="23">
        <v>68.49</v>
      </c>
      <c r="FP16" s="23">
        <v>69</v>
      </c>
      <c r="FQ16" s="23">
        <v>68.5</v>
      </c>
      <c r="FR16" s="23">
        <v>70.91</v>
      </c>
      <c r="FS16" s="23">
        <v>69.2</v>
      </c>
      <c r="FT16" s="23">
        <v>70.08</v>
      </c>
      <c r="FU16" s="23">
        <v>71.9</v>
      </c>
      <c r="FV16" s="23">
        <v>68.2</v>
      </c>
      <c r="FW16" s="23">
        <v>72.2</v>
      </c>
    </row>
    <row r="17" spans="1:179" s="15" customFormat="1" ht="22.5" customHeight="1">
      <c r="A17" s="10">
        <f t="shared" si="10"/>
        <v>13</v>
      </c>
      <c r="B17" s="11" t="s">
        <v>47</v>
      </c>
      <c r="C17" s="12" t="s">
        <v>48</v>
      </c>
      <c r="D17" s="34">
        <v>36105</v>
      </c>
      <c r="E17" s="34">
        <v>43410</v>
      </c>
      <c r="F17" s="12">
        <v>10</v>
      </c>
      <c r="G17" s="25" t="s">
        <v>64</v>
      </c>
      <c r="H17" s="12" t="s">
        <v>11</v>
      </c>
      <c r="I17" s="13">
        <v>0</v>
      </c>
      <c r="J17" s="13">
        <v>0.055</v>
      </c>
      <c r="K17" s="12"/>
      <c r="L17" s="21">
        <f t="shared" si="3"/>
        <v>0.00523130577495133</v>
      </c>
      <c r="M17" s="23">
        <v>105.55</v>
      </c>
      <c r="N17" s="14">
        <v>107.5</v>
      </c>
      <c r="O17" s="14">
        <v>106.4</v>
      </c>
      <c r="P17" s="14">
        <v>104.6</v>
      </c>
      <c r="Q17" s="23">
        <v>107.9</v>
      </c>
      <c r="R17" s="23">
        <v>107.8</v>
      </c>
      <c r="S17" s="23">
        <v>103.37</v>
      </c>
      <c r="T17" s="23">
        <v>103.61</v>
      </c>
      <c r="U17" s="23">
        <v>104.92</v>
      </c>
      <c r="V17" s="23">
        <v>105.28</v>
      </c>
      <c r="W17" s="23">
        <v>105.53</v>
      </c>
      <c r="X17" s="23">
        <v>105.74</v>
      </c>
      <c r="Y17" s="23">
        <v>106.31</v>
      </c>
      <c r="Z17" s="23">
        <v>106.99</v>
      </c>
      <c r="AA17" s="23">
        <v>106.32</v>
      </c>
      <c r="AB17" s="23">
        <v>107.27</v>
      </c>
      <c r="AC17" s="23">
        <v>107.29</v>
      </c>
      <c r="AD17" s="23">
        <v>105.82</v>
      </c>
      <c r="AE17" s="23">
        <v>104.85</v>
      </c>
      <c r="AF17" s="23">
        <v>105.05</v>
      </c>
      <c r="AG17" s="23">
        <v>105.34</v>
      </c>
      <c r="AH17" s="23">
        <v>104.83</v>
      </c>
      <c r="AI17" s="23">
        <v>103.57</v>
      </c>
      <c r="AJ17" s="23">
        <v>104.07</v>
      </c>
      <c r="AK17" s="23">
        <v>103.4</v>
      </c>
      <c r="AL17" s="23">
        <v>102.61</v>
      </c>
      <c r="AM17" s="23">
        <v>100.49</v>
      </c>
      <c r="AN17" s="23">
        <v>99.53</v>
      </c>
      <c r="AO17" s="23">
        <v>99.52</v>
      </c>
      <c r="AP17" s="23">
        <v>98.95</v>
      </c>
      <c r="AQ17" s="23">
        <v>98.75</v>
      </c>
      <c r="AR17" s="23">
        <v>97.8</v>
      </c>
      <c r="AS17" s="23">
        <v>98.41</v>
      </c>
      <c r="AT17" s="23">
        <v>100.12</v>
      </c>
      <c r="AU17" s="23">
        <v>98.64</v>
      </c>
      <c r="AV17" s="23">
        <v>98.85</v>
      </c>
      <c r="AW17" s="23">
        <v>99.64</v>
      </c>
      <c r="AX17" s="23">
        <v>98.24</v>
      </c>
      <c r="AY17" s="23">
        <v>97.71</v>
      </c>
      <c r="AZ17" s="23">
        <v>99.64</v>
      </c>
      <c r="BA17" s="23">
        <v>99.03</v>
      </c>
      <c r="BB17" s="23">
        <v>101.9</v>
      </c>
      <c r="BC17" s="23">
        <v>101.84</v>
      </c>
      <c r="BD17" s="23">
        <v>101.82</v>
      </c>
      <c r="BE17" s="23">
        <v>102.28</v>
      </c>
      <c r="BF17" s="23">
        <v>102.77</v>
      </c>
      <c r="BG17" s="23">
        <v>104.01</v>
      </c>
      <c r="BH17" s="23">
        <v>102.48</v>
      </c>
      <c r="BI17" s="23">
        <v>102.18</v>
      </c>
      <c r="BJ17" s="23">
        <v>102.36</v>
      </c>
      <c r="BK17" s="23">
        <v>104.3</v>
      </c>
      <c r="BL17" s="23">
        <v>104.71</v>
      </c>
      <c r="BM17" s="23">
        <v>104.51</v>
      </c>
      <c r="BN17" s="23">
        <v>104.66</v>
      </c>
      <c r="BO17" s="23">
        <v>104.14</v>
      </c>
      <c r="BP17" s="23">
        <v>104.9</v>
      </c>
      <c r="BQ17" s="23">
        <v>103.69</v>
      </c>
      <c r="BR17" s="23">
        <v>102.23</v>
      </c>
      <c r="BS17" s="23">
        <v>101.55</v>
      </c>
      <c r="BT17" s="23">
        <v>101.75</v>
      </c>
      <c r="BU17" s="23">
        <v>100.53</v>
      </c>
      <c r="BV17" s="23">
        <v>100.57</v>
      </c>
      <c r="BW17" s="23">
        <v>100.69</v>
      </c>
      <c r="BX17" s="23">
        <v>100.21</v>
      </c>
      <c r="BY17" s="23">
        <v>100.42</v>
      </c>
      <c r="BZ17" s="23">
        <v>100.94</v>
      </c>
      <c r="CA17" s="23">
        <v>100.79</v>
      </c>
      <c r="CB17" s="23">
        <v>101.93</v>
      </c>
      <c r="CC17" s="23">
        <v>102.18</v>
      </c>
      <c r="CD17" s="23">
        <v>102.69</v>
      </c>
      <c r="CE17" s="23">
        <v>102.16</v>
      </c>
      <c r="CF17" s="23">
        <v>101.76</v>
      </c>
      <c r="CG17" s="23">
        <v>100.97</v>
      </c>
      <c r="CH17" s="23">
        <v>99.61</v>
      </c>
      <c r="CI17" s="23">
        <v>99.75</v>
      </c>
      <c r="CJ17" s="23">
        <v>99.52</v>
      </c>
      <c r="CK17" s="23">
        <v>99.87</v>
      </c>
      <c r="CL17" s="23">
        <v>99.45</v>
      </c>
      <c r="CM17" s="23">
        <v>98.22</v>
      </c>
      <c r="CN17" s="23">
        <v>98.67</v>
      </c>
      <c r="CO17" s="23">
        <v>97.39</v>
      </c>
      <c r="CP17" s="23">
        <v>95.48</v>
      </c>
      <c r="CQ17" s="23">
        <v>93.35</v>
      </c>
      <c r="CR17" s="23">
        <v>92.23</v>
      </c>
      <c r="CS17" s="23">
        <v>93.09</v>
      </c>
      <c r="CT17" s="23">
        <v>93.07</v>
      </c>
      <c r="CU17" s="23">
        <v>92.44</v>
      </c>
      <c r="CV17" s="23">
        <v>94.52</v>
      </c>
      <c r="CW17" s="23">
        <v>94.46</v>
      </c>
      <c r="CX17" s="23">
        <v>94.74</v>
      </c>
      <c r="CY17" s="23">
        <v>95.04</v>
      </c>
      <c r="CZ17" s="23">
        <v>98.95</v>
      </c>
      <c r="DA17" s="23">
        <v>96.22</v>
      </c>
      <c r="DB17" s="23">
        <v>95.46</v>
      </c>
      <c r="DC17" s="23">
        <v>95.32</v>
      </c>
      <c r="DD17" s="23">
        <v>94.51</v>
      </c>
      <c r="DE17" s="23">
        <v>95.56</v>
      </c>
      <c r="DF17" s="23">
        <v>95.54</v>
      </c>
      <c r="DG17" s="23">
        <v>95.09</v>
      </c>
      <c r="DH17" s="23">
        <v>95.29</v>
      </c>
      <c r="DI17" s="23">
        <v>95</v>
      </c>
      <c r="DJ17" s="23">
        <v>95.59</v>
      </c>
      <c r="DK17" s="23">
        <v>96.2</v>
      </c>
      <c r="DL17" s="23">
        <v>95.58</v>
      </c>
      <c r="DM17" s="23">
        <v>95.83</v>
      </c>
      <c r="DN17" s="23">
        <v>93.46</v>
      </c>
      <c r="DO17" s="23">
        <v>93.05</v>
      </c>
      <c r="DP17" s="23">
        <v>93.11</v>
      </c>
      <c r="DQ17" s="23">
        <v>93.93</v>
      </c>
      <c r="DR17" s="23">
        <v>94.56</v>
      </c>
      <c r="DS17" s="23">
        <v>96.1</v>
      </c>
      <c r="DT17" s="10">
        <v>95.96</v>
      </c>
      <c r="DU17" s="10">
        <v>96.97</v>
      </c>
      <c r="DV17" s="10">
        <v>98.04</v>
      </c>
      <c r="DW17" s="10">
        <v>97.49</v>
      </c>
      <c r="DX17" s="10">
        <v>97.3</v>
      </c>
      <c r="DY17" s="10">
        <v>97.17</v>
      </c>
      <c r="DZ17" s="10">
        <v>97.15</v>
      </c>
      <c r="EA17" s="10">
        <v>97.41</v>
      </c>
      <c r="EB17" s="10">
        <v>95.29</v>
      </c>
      <c r="EC17" s="10">
        <v>96.2</v>
      </c>
      <c r="ED17" s="10">
        <v>95.48</v>
      </c>
      <c r="EE17" s="10">
        <v>94.34</v>
      </c>
      <c r="EF17" s="10">
        <v>94.01</v>
      </c>
      <c r="EG17" s="10">
        <v>93.71</v>
      </c>
      <c r="EH17" s="10">
        <v>92.57</v>
      </c>
      <c r="EI17" s="10">
        <v>92.87</v>
      </c>
      <c r="EJ17" s="10">
        <v>92.16</v>
      </c>
      <c r="EK17" s="12">
        <v>87.7</v>
      </c>
      <c r="EL17" s="12">
        <v>86.77</v>
      </c>
      <c r="EM17" s="12">
        <v>85.9</v>
      </c>
      <c r="EN17" s="12">
        <v>86.34</v>
      </c>
      <c r="EO17" s="12">
        <v>85.26</v>
      </c>
      <c r="EP17" s="12">
        <v>86.55</v>
      </c>
      <c r="EQ17" s="12">
        <v>88.11</v>
      </c>
      <c r="ER17" s="12">
        <v>88.88</v>
      </c>
      <c r="ES17" s="12">
        <v>86.38</v>
      </c>
      <c r="ET17" s="12">
        <v>79.73</v>
      </c>
      <c r="EU17" s="12">
        <v>84.78</v>
      </c>
      <c r="EV17" s="12">
        <v>94.24</v>
      </c>
      <c r="EW17" s="12">
        <v>95.5</v>
      </c>
      <c r="EX17" s="12">
        <v>94.6</v>
      </c>
      <c r="EY17" s="12">
        <v>95.88</v>
      </c>
      <c r="EZ17" s="12">
        <v>98.8</v>
      </c>
      <c r="FA17" s="12">
        <v>99.74</v>
      </c>
      <c r="FB17" s="12">
        <v>98.31</v>
      </c>
      <c r="FC17" s="12">
        <v>96.6</v>
      </c>
      <c r="FD17" s="12">
        <v>96.73</v>
      </c>
      <c r="FE17" s="12">
        <v>97.24</v>
      </c>
      <c r="FF17" s="12">
        <v>96.02</v>
      </c>
      <c r="FG17" s="12">
        <v>96.75</v>
      </c>
      <c r="FH17" s="12">
        <v>96.25</v>
      </c>
      <c r="FI17" s="12">
        <v>96.3</v>
      </c>
      <c r="FJ17" s="12">
        <v>96</v>
      </c>
      <c r="FK17" s="12">
        <v>96.5</v>
      </c>
      <c r="FL17" s="12">
        <v>96.83</v>
      </c>
      <c r="FM17" s="12">
        <v>96.5</v>
      </c>
      <c r="FN17" s="12">
        <v>96.68</v>
      </c>
      <c r="FO17" s="12">
        <v>97.5</v>
      </c>
      <c r="FP17" s="12">
        <v>98.2</v>
      </c>
      <c r="FQ17" s="12">
        <v>97.9</v>
      </c>
      <c r="FR17" s="12">
        <v>97.95</v>
      </c>
      <c r="FS17" s="12">
        <v>97.46</v>
      </c>
      <c r="FT17" s="12">
        <v>97.21</v>
      </c>
      <c r="FU17" s="12">
        <v>96.78</v>
      </c>
      <c r="FV17" s="12">
        <v>97.49</v>
      </c>
      <c r="FW17" s="12">
        <v>98</v>
      </c>
    </row>
    <row r="18" spans="1:179" s="15" customFormat="1" ht="22.5" customHeight="1">
      <c r="A18" s="10">
        <f t="shared" si="10"/>
        <v>14</v>
      </c>
      <c r="B18" s="11" t="s">
        <v>49</v>
      </c>
      <c r="C18" s="12" t="s">
        <v>50</v>
      </c>
      <c r="D18" s="34">
        <v>36209</v>
      </c>
      <c r="E18" s="34">
        <v>43514</v>
      </c>
      <c r="F18" s="12">
        <v>10</v>
      </c>
      <c r="G18" s="25" t="s">
        <v>65</v>
      </c>
      <c r="H18" s="12" t="s">
        <v>34</v>
      </c>
      <c r="I18" s="13">
        <v>0</v>
      </c>
      <c r="J18" s="13">
        <v>0.05</v>
      </c>
      <c r="K18" s="12"/>
      <c r="L18" s="21">
        <f t="shared" si="3"/>
        <v>0.015075921908893715</v>
      </c>
      <c r="M18" s="23">
        <v>100.12</v>
      </c>
      <c r="N18" s="14">
        <v>99.53</v>
      </c>
      <c r="O18" s="14">
        <v>100</v>
      </c>
      <c r="P18" s="14">
        <v>99.11</v>
      </c>
      <c r="Q18" s="23">
        <v>101</v>
      </c>
      <c r="R18" s="23">
        <v>101.9</v>
      </c>
      <c r="S18" s="23">
        <v>96.96</v>
      </c>
      <c r="T18" s="23">
        <v>97.49</v>
      </c>
      <c r="U18" s="23">
        <v>98.42</v>
      </c>
      <c r="V18" s="23">
        <v>98.9</v>
      </c>
      <c r="W18" s="23">
        <v>98.8</v>
      </c>
      <c r="X18" s="23">
        <v>99.66</v>
      </c>
      <c r="Y18" s="23">
        <v>99.84</v>
      </c>
      <c r="Z18" s="23">
        <v>100.33</v>
      </c>
      <c r="AA18" s="23">
        <v>100.53</v>
      </c>
      <c r="AB18" s="23">
        <v>101.42</v>
      </c>
      <c r="AC18" s="23">
        <v>101.02</v>
      </c>
      <c r="AD18" s="23">
        <v>100.08</v>
      </c>
      <c r="AE18" s="23">
        <v>100.3</v>
      </c>
      <c r="AF18" s="23">
        <v>100.33</v>
      </c>
      <c r="AG18" s="23">
        <v>100.24</v>
      </c>
      <c r="AH18" s="23">
        <v>99.56</v>
      </c>
      <c r="AI18" s="23">
        <v>97.95</v>
      </c>
      <c r="AJ18" s="23">
        <v>98.18</v>
      </c>
      <c r="AK18" s="23">
        <v>97.62</v>
      </c>
      <c r="AL18" s="23">
        <v>96.31</v>
      </c>
      <c r="AM18" s="23">
        <v>94.93</v>
      </c>
      <c r="AN18" s="23">
        <v>94.5</v>
      </c>
      <c r="AO18" s="23">
        <v>93.53</v>
      </c>
      <c r="AP18" s="23">
        <v>92.81</v>
      </c>
      <c r="AQ18" s="23">
        <v>93.25</v>
      </c>
      <c r="AR18" s="23">
        <v>92.37</v>
      </c>
      <c r="AS18" s="23">
        <v>92.26</v>
      </c>
      <c r="AT18" s="23">
        <v>93.99</v>
      </c>
      <c r="AU18" s="23">
        <v>93.28</v>
      </c>
      <c r="AV18" s="23">
        <v>93.95</v>
      </c>
      <c r="AW18" s="23">
        <v>93.51</v>
      </c>
      <c r="AX18" s="23">
        <v>93</v>
      </c>
      <c r="AY18" s="23">
        <v>92.58</v>
      </c>
      <c r="AZ18" s="23">
        <v>93.28</v>
      </c>
      <c r="BA18" s="23">
        <v>94.02</v>
      </c>
      <c r="BB18" s="23">
        <v>96.25</v>
      </c>
      <c r="BC18" s="23">
        <v>96.22</v>
      </c>
      <c r="BD18" s="23">
        <v>95.75</v>
      </c>
      <c r="BE18" s="23">
        <v>96.86</v>
      </c>
      <c r="BF18" s="23">
        <v>97.97</v>
      </c>
      <c r="BG18" s="23">
        <v>97.95</v>
      </c>
      <c r="BH18" s="23">
        <v>96.67</v>
      </c>
      <c r="BI18" s="23">
        <v>96.33</v>
      </c>
      <c r="BJ18" s="23">
        <v>96.4</v>
      </c>
      <c r="BK18" s="23">
        <v>98.35</v>
      </c>
      <c r="BL18" s="23">
        <v>98.6</v>
      </c>
      <c r="BM18" s="23">
        <v>98.2</v>
      </c>
      <c r="BN18" s="23">
        <v>98.89</v>
      </c>
      <c r="BO18" s="23">
        <v>98.92</v>
      </c>
      <c r="BP18" s="23">
        <v>99.02</v>
      </c>
      <c r="BQ18" s="23">
        <v>98.55</v>
      </c>
      <c r="BR18" s="23">
        <v>96.59</v>
      </c>
      <c r="BS18" s="23">
        <v>96.69</v>
      </c>
      <c r="BT18" s="23">
        <v>96.18</v>
      </c>
      <c r="BU18" s="23">
        <v>94.99</v>
      </c>
      <c r="BV18" s="23">
        <v>95.01</v>
      </c>
      <c r="BW18" s="23">
        <v>95.56</v>
      </c>
      <c r="BX18" s="23">
        <v>95</v>
      </c>
      <c r="BY18" s="23">
        <v>95.59</v>
      </c>
      <c r="BZ18" s="23">
        <v>95.05</v>
      </c>
      <c r="CA18" s="23">
        <v>95.09</v>
      </c>
      <c r="CB18" s="23">
        <v>96.13</v>
      </c>
      <c r="CC18" s="23">
        <v>97.31</v>
      </c>
      <c r="CD18" s="23">
        <v>96.55</v>
      </c>
      <c r="CE18" s="23">
        <v>96.06</v>
      </c>
      <c r="CF18" s="23">
        <v>96.46</v>
      </c>
      <c r="CG18" s="23">
        <v>95.06</v>
      </c>
      <c r="CH18" s="23">
        <v>94.35</v>
      </c>
      <c r="CI18" s="23">
        <v>93.53</v>
      </c>
      <c r="CJ18" s="23">
        <v>93.25</v>
      </c>
      <c r="CK18" s="23">
        <v>93.1</v>
      </c>
      <c r="CL18" s="23">
        <v>93.33</v>
      </c>
      <c r="CM18" s="23">
        <v>93.16</v>
      </c>
      <c r="CN18" s="23">
        <v>92.48</v>
      </c>
      <c r="CO18" s="23">
        <v>91.21</v>
      </c>
      <c r="CP18" s="23">
        <v>89.47</v>
      </c>
      <c r="CQ18" s="23">
        <v>88.08</v>
      </c>
      <c r="CR18" s="23">
        <v>87.94</v>
      </c>
      <c r="CS18" s="23">
        <v>87.99</v>
      </c>
      <c r="CT18" s="23">
        <v>87.54</v>
      </c>
      <c r="CU18" s="23">
        <v>87.1</v>
      </c>
      <c r="CV18" s="23">
        <v>88.15</v>
      </c>
      <c r="CW18" s="23">
        <v>88.84</v>
      </c>
      <c r="CX18" s="23">
        <v>88.98</v>
      </c>
      <c r="CY18" s="23">
        <v>88.82</v>
      </c>
      <c r="CZ18" s="23">
        <v>90.69</v>
      </c>
      <c r="DA18" s="23">
        <v>90.69</v>
      </c>
      <c r="DB18" s="23">
        <v>90.07</v>
      </c>
      <c r="DC18" s="23">
        <v>89.89</v>
      </c>
      <c r="DD18" s="23">
        <v>90.13</v>
      </c>
      <c r="DE18" s="23">
        <v>90.96</v>
      </c>
      <c r="DF18" s="23">
        <v>90.47</v>
      </c>
      <c r="DG18" s="23">
        <v>89.75</v>
      </c>
      <c r="DH18" s="23">
        <v>90.56</v>
      </c>
      <c r="DI18" s="23">
        <v>90.46</v>
      </c>
      <c r="DJ18" s="23">
        <v>91.09</v>
      </c>
      <c r="DK18" s="23">
        <v>90.84</v>
      </c>
      <c r="DL18" s="23">
        <v>91.5</v>
      </c>
      <c r="DM18" s="23">
        <v>90.82</v>
      </c>
      <c r="DN18" s="23">
        <v>89.74</v>
      </c>
      <c r="DO18" s="23">
        <v>89.17</v>
      </c>
      <c r="DP18" s="23">
        <v>89.49</v>
      </c>
      <c r="DQ18" s="23">
        <v>89.75</v>
      </c>
      <c r="DR18" s="23">
        <v>90.39</v>
      </c>
      <c r="DS18" s="23">
        <v>90.52</v>
      </c>
      <c r="DT18" s="10">
        <v>91.74</v>
      </c>
      <c r="DU18" s="10">
        <v>92.43</v>
      </c>
      <c r="DV18" s="10">
        <v>93.59</v>
      </c>
      <c r="DW18" s="10">
        <v>94.09</v>
      </c>
      <c r="DX18" s="10">
        <v>93.36</v>
      </c>
      <c r="DY18" s="10">
        <v>92.54</v>
      </c>
      <c r="DZ18" s="10">
        <v>91.77</v>
      </c>
      <c r="EA18" s="10">
        <v>90.21</v>
      </c>
      <c r="EB18" s="10">
        <v>86.94</v>
      </c>
      <c r="EC18" s="10">
        <v>87.73</v>
      </c>
      <c r="ED18" s="10">
        <v>88.33</v>
      </c>
      <c r="EE18" s="10">
        <v>88.11</v>
      </c>
      <c r="EF18" s="10">
        <v>87.36</v>
      </c>
      <c r="EG18" s="10">
        <v>88.13</v>
      </c>
      <c r="EH18" s="10">
        <v>87.25</v>
      </c>
      <c r="EI18" s="10">
        <v>87.49</v>
      </c>
      <c r="EJ18" s="10">
        <v>87.67</v>
      </c>
      <c r="EK18" s="12">
        <v>85</v>
      </c>
      <c r="EL18" s="12">
        <v>84.52</v>
      </c>
      <c r="EM18" s="12">
        <v>84.8</v>
      </c>
      <c r="EN18" s="12">
        <v>82.28</v>
      </c>
      <c r="EO18" s="12">
        <v>81.42</v>
      </c>
      <c r="EP18" s="12">
        <v>82.47</v>
      </c>
      <c r="EQ18" s="12">
        <v>85.03</v>
      </c>
      <c r="ER18" s="12">
        <v>84.89</v>
      </c>
      <c r="ES18" s="12">
        <v>80</v>
      </c>
      <c r="ET18" s="12">
        <v>81</v>
      </c>
      <c r="EU18" s="12">
        <v>81.02</v>
      </c>
      <c r="EV18" s="12">
        <v>90.67</v>
      </c>
      <c r="EW18" s="12">
        <v>90.47</v>
      </c>
      <c r="EX18" s="12">
        <v>89.02</v>
      </c>
      <c r="EY18" s="12">
        <v>89.91</v>
      </c>
      <c r="EZ18" s="12">
        <v>94.05</v>
      </c>
      <c r="FA18" s="12">
        <v>94.3</v>
      </c>
      <c r="FB18" s="12">
        <v>94.5</v>
      </c>
      <c r="FC18" s="12">
        <v>94.2</v>
      </c>
      <c r="FD18" s="12">
        <v>94</v>
      </c>
      <c r="FE18" s="12">
        <v>92.66</v>
      </c>
      <c r="FF18" s="12">
        <v>93</v>
      </c>
      <c r="FG18" s="12">
        <v>93.22</v>
      </c>
      <c r="FH18" s="12">
        <v>92.98</v>
      </c>
      <c r="FI18" s="12">
        <v>92.35</v>
      </c>
      <c r="FJ18" s="12">
        <v>91.3</v>
      </c>
      <c r="FK18" s="12">
        <v>93.74</v>
      </c>
      <c r="FL18" s="12">
        <v>95</v>
      </c>
      <c r="FM18" s="12">
        <v>94.5</v>
      </c>
      <c r="FN18" s="12">
        <v>94.16</v>
      </c>
      <c r="FO18" s="12">
        <v>94.93</v>
      </c>
      <c r="FP18" s="12">
        <v>94.69</v>
      </c>
      <c r="FQ18" s="12">
        <v>94.95</v>
      </c>
      <c r="FR18" s="12">
        <v>94.7</v>
      </c>
      <c r="FS18" s="12">
        <v>94.1</v>
      </c>
      <c r="FT18" s="12">
        <v>93</v>
      </c>
      <c r="FU18" s="12">
        <v>92.15</v>
      </c>
      <c r="FV18" s="12">
        <v>92.2</v>
      </c>
      <c r="FW18" s="12">
        <v>93.59</v>
      </c>
    </row>
    <row r="19" spans="1:69" ht="9.75">
      <c r="A19" s="27"/>
      <c r="B19" s="32"/>
      <c r="C19" s="28"/>
      <c r="D19" s="36"/>
      <c r="E19" s="36"/>
      <c r="F19" s="28"/>
      <c r="G19" s="29"/>
      <c r="H19" s="28"/>
      <c r="I19" s="29"/>
      <c r="J19" s="29"/>
      <c r="K19" s="28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8"/>
      <c r="BH19" s="28"/>
      <c r="BI19" s="28"/>
      <c r="BJ19" s="30"/>
      <c r="BK19" s="30"/>
      <c r="BL19" s="30"/>
      <c r="BM19" s="31"/>
      <c r="BN19" s="31"/>
      <c r="BO19" s="31"/>
      <c r="BP19" s="31"/>
      <c r="BQ19" s="31"/>
    </row>
    <row r="20" spans="1:69" ht="9.75">
      <c r="A20" s="27"/>
      <c r="B20" s="32"/>
      <c r="C20" s="28"/>
      <c r="D20" s="36"/>
      <c r="E20" s="36"/>
      <c r="F20" s="28"/>
      <c r="G20" s="29"/>
      <c r="H20" s="28"/>
      <c r="I20" s="29"/>
      <c r="J20" s="29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30"/>
      <c r="BK20" s="30"/>
      <c r="BL20" s="30"/>
      <c r="BM20" s="31"/>
      <c r="BN20" s="31"/>
      <c r="BO20" s="31"/>
      <c r="BP20" s="31"/>
      <c r="BQ20" s="31"/>
    </row>
  </sheetData>
  <printOptions/>
  <pageMargins left="0.75" right="0.75" top="1" bottom="1" header="0.5" footer="0.5"/>
  <pageSetup horizontalDpi="360" verticalDpi="36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Maino</dc:creator>
  <cp:keywords/>
  <dc:description/>
  <cp:lastModifiedBy>Maino</cp:lastModifiedBy>
  <dcterms:created xsi:type="dcterms:W3CDTF">2005-08-01T17:37:00Z</dcterms:created>
  <dcterms:modified xsi:type="dcterms:W3CDTF">2008-10-18T05:53:59Z</dcterms:modified>
  <cp:category/>
  <cp:version/>
  <cp:contentType/>
  <cp:contentStatus/>
</cp:coreProperties>
</file>