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2"/>
  </bookViews>
  <sheets>
    <sheet name="premessa" sheetId="1" r:id="rId1"/>
    <sheet name="Foglio1" sheetId="2" r:id="rId2"/>
    <sheet name="Foglio2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pesce</author>
  </authors>
  <commentList>
    <comment ref="I23" authorId="0">
      <text>
        <r>
          <rPr>
            <b/>
            <sz val="14"/>
            <rFont val="Tahoma"/>
            <family val="2"/>
          </rPr>
          <t xml:space="preserve"> il valore  suggerito da  alcuni autori da tenere nel calcolo è 4..5 (5%). Se si è certi di valori inferiori o comunque diversi, scriverli nella cella viola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sz val="14"/>
            <rFont val="Tahoma"/>
            <family val="2"/>
          </rPr>
          <t xml:space="preserve">acciaio al carbonio 2400
</t>
        </r>
      </text>
    </comment>
    <comment ref="G43" authorId="0">
      <text>
        <r>
          <rPr>
            <sz val="14"/>
            <rFont val="Tahoma"/>
            <family val="2"/>
          </rPr>
          <t xml:space="preserve">Questo valore della pressione critica </t>
        </r>
        <r>
          <rPr>
            <b/>
            <sz val="14"/>
            <rFont val="Tahoma"/>
            <family val="2"/>
          </rPr>
          <t>(inteso come differenza tra esterno ed interno verso l'interno)</t>
        </r>
        <r>
          <rPr>
            <sz val="14"/>
            <rFont val="Tahoma"/>
            <family val="0"/>
          </rPr>
          <t xml:space="preserve"> è valido </t>
        </r>
        <r>
          <rPr>
            <b/>
            <sz val="14"/>
            <rFont val="Tahoma"/>
            <family val="2"/>
          </rPr>
          <t xml:space="preserve">, </t>
        </r>
        <r>
          <rPr>
            <b/>
            <sz val="14"/>
            <color indexed="10"/>
            <rFont val="Tahoma"/>
            <family val="2"/>
          </rPr>
          <t xml:space="preserve">SOLO se </t>
        </r>
        <r>
          <rPr>
            <b/>
            <u val="single"/>
            <sz val="14"/>
            <color indexed="10"/>
            <rFont val="Tahoma"/>
            <family val="2"/>
          </rPr>
          <t>in nessun punto della struttura</t>
        </r>
        <r>
          <rPr>
            <b/>
            <sz val="14"/>
            <color indexed="10"/>
            <rFont val="Tahoma"/>
            <family val="2"/>
          </rPr>
          <t xml:space="preserve"> la </t>
        </r>
        <r>
          <rPr>
            <b/>
            <sz val="18"/>
            <color indexed="10"/>
            <rFont val="Symbol"/>
            <family val="1"/>
          </rPr>
          <t>s</t>
        </r>
        <r>
          <rPr>
            <b/>
            <sz val="18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supera il limite elastico. Valgono cioè le stesse limitazioni della formula di EULERO per il carico di punta di una trave.</t>
        </r>
        <r>
          <rPr>
            <b/>
            <sz val="14"/>
            <rFont val="Tahoma"/>
            <family val="2"/>
          </rPr>
          <t xml:space="preserve">
 </t>
        </r>
        <r>
          <rPr>
            <sz val="14"/>
            <rFont val="Tahoma"/>
            <family val="2"/>
          </rPr>
          <t xml:space="preserve">Per una valutazione più ampia e precisa:
 </t>
        </r>
        <r>
          <rPr>
            <u val="single"/>
            <sz val="14"/>
            <rFont val="Tahoma"/>
            <family val="2"/>
          </rPr>
          <t>leggi le PREMESSE   nel foglio omonimo e segui   le indicazioni successive in questo foglio</t>
        </r>
        <r>
          <rPr>
            <sz val="14"/>
            <rFont val="Tahoma"/>
            <family val="0"/>
          </rPr>
          <t xml:space="preserve">
</t>
        </r>
      </text>
    </comment>
    <comment ref="I28" authorId="0">
      <text>
        <r>
          <rPr>
            <b/>
            <sz val="14"/>
            <rFont val="Tahoma"/>
            <family val="2"/>
          </rPr>
          <t>ricavare dal diagramma  degli allungamenti dell'acciaio impiegato secondo le indicazioni del diagramma esemplificativo qui sotto riportato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4"/>
            <rFont val="Tahoma"/>
            <family val="2"/>
          </rPr>
          <t>ricavare dal diagramma  degli allungamenti dell'acciaio impiegato secondo le indicazioni del diagramma esemplificativo qui sotto riportato</t>
        </r>
      </text>
    </comment>
    <comment ref="I25" authorId="0">
      <text>
        <r>
          <rPr>
            <b/>
            <sz val="14"/>
            <rFont val="Tahoma"/>
            <family val="2"/>
          </rPr>
          <t>Variando il valore dello spessore del mantello, è possibile  stabilire, leggendo il valore di Pcr, con quale spessore la condotta è in grado di rimanere stabile sotto la pressione atmosferica con pressione ZERO all'interno o con valori interni di pressione negativi.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<sst xmlns="http://schemas.openxmlformats.org/spreadsheetml/2006/main" count="159" uniqueCount="141">
  <si>
    <t>v (coeff. Poisson) = 0,3</t>
  </si>
  <si>
    <t>r</t>
  </si>
  <si>
    <t>%</t>
  </si>
  <si>
    <t>r = raggio condotta =</t>
  </si>
  <si>
    <t>mt</t>
  </si>
  <si>
    <t>s= spessore condotta =</t>
  </si>
  <si>
    <t>mm</t>
  </si>
  <si>
    <t>- ove Pc è il carico critico secondo la formula di Allievi</t>
  </si>
  <si>
    <t>S = carico snerv. Acciaio</t>
  </si>
  <si>
    <t>x=</t>
  </si>
  <si>
    <t>y=</t>
  </si>
  <si>
    <r>
      <t>P</t>
    </r>
    <r>
      <rPr>
        <vertAlign val="subscript"/>
        <sz val="12"/>
        <color indexed="22"/>
        <rFont val="Arial"/>
        <family val="2"/>
      </rPr>
      <t>c</t>
    </r>
    <r>
      <rPr>
        <sz val="12"/>
        <color indexed="22"/>
        <rFont val="Arial"/>
        <family val="2"/>
      </rPr>
      <t xml:space="preserve"> =</t>
    </r>
  </si>
  <si>
    <r>
      <t>P</t>
    </r>
    <r>
      <rPr>
        <vertAlign val="subscript"/>
        <sz val="16"/>
        <rFont val="Arial"/>
        <family val="2"/>
      </rPr>
      <t xml:space="preserve">cr </t>
    </r>
    <r>
      <rPr>
        <sz val="16"/>
        <rFont val="Arial"/>
        <family val="2"/>
      </rPr>
      <t>=</t>
    </r>
  </si>
  <si>
    <t>e = eccentricità  di calcolo</t>
  </si>
  <si>
    <t>INPUT</t>
  </si>
  <si>
    <r>
      <t>- ove</t>
    </r>
    <r>
      <rPr>
        <sz val="14"/>
        <rFont val="Symbol"/>
        <family val="1"/>
      </rPr>
      <t xml:space="preserve"> b</t>
    </r>
    <r>
      <rPr>
        <sz val="14"/>
        <rFont val="Arial"/>
        <family val="2"/>
      </rPr>
      <t xml:space="preserve"> è un coefficiente ricavato dalla formula del Timoshenko valida per sezioni elittiche</t>
    </r>
  </si>
  <si>
    <r>
      <t>P</t>
    </r>
    <r>
      <rPr>
        <vertAlign val="subscript"/>
        <sz val="16"/>
        <rFont val="Arial"/>
        <family val="2"/>
      </rPr>
      <t xml:space="preserve">cr </t>
    </r>
    <r>
      <rPr>
        <sz val="16"/>
        <rFont val="Arial"/>
        <family val="0"/>
      </rPr>
      <t>=</t>
    </r>
  </si>
  <si>
    <r>
      <t>b</t>
    </r>
    <r>
      <rPr>
        <sz val="16"/>
        <rFont val="Arial"/>
        <family val="0"/>
      </rPr>
      <t xml:space="preserve"> </t>
    </r>
    <r>
      <rPr>
        <b/>
        <sz val="16"/>
        <rFont val="Arial"/>
        <family val="2"/>
      </rPr>
      <t>P</t>
    </r>
    <r>
      <rPr>
        <vertAlign val="subscript"/>
        <sz val="16"/>
        <rFont val="Arial"/>
        <family val="2"/>
      </rPr>
      <t>c</t>
    </r>
  </si>
  <si>
    <t xml:space="preserve">   e cioè senza considerare la eccentricità</t>
  </si>
  <si>
    <r>
      <t>kg/cm</t>
    </r>
    <r>
      <rPr>
        <vertAlign val="superscript"/>
        <sz val="14"/>
        <rFont val="Arial"/>
        <family val="2"/>
      </rPr>
      <t>2</t>
    </r>
  </si>
  <si>
    <r>
      <t>P</t>
    </r>
    <r>
      <rPr>
        <vertAlign val="subscript"/>
        <sz val="16"/>
        <rFont val="Arial"/>
        <family val="2"/>
      </rPr>
      <t>c</t>
    </r>
    <r>
      <rPr>
        <sz val="16"/>
        <rFont val="Arial"/>
        <family val="2"/>
      </rPr>
      <t xml:space="preserve"> =</t>
    </r>
  </si>
  <si>
    <t>Il programma recepisce alcuni studi pubblicati sull'argomento.</t>
  </si>
  <si>
    <t xml:space="preserve">Nelle pagine successive, sono riportate  le formule e la procedura utile al progettista per il pratico utilizzo, rinviando </t>
  </si>
  <si>
    <t>alla bibliografia per l'impostazione teorica.</t>
  </si>
  <si>
    <t xml:space="preserve">La trattazione del problema ha affinità collo studio della instabilità di una trave caricata di punta e per conseguenza presenta </t>
  </si>
  <si>
    <t>lo stesso campo di validità.</t>
  </si>
  <si>
    <t xml:space="preserve">Queste ipotesi, difficilmente riscontrabili nella realtà, specialmente in prossimità del collasso della struttura, hanno </t>
  </si>
  <si>
    <t xml:space="preserve"> di sollecitazione, un cerchio perfetto e che la tensione indotta nella struttura non superi, in nessun punto, il limite di elasticità.</t>
  </si>
  <si>
    <t>correttivi, ipotizzando una eccentricità, in prossimità del collasso, diversa da zero e suggerita, per il calcolo, pari al 4% del raggio.</t>
  </si>
  <si>
    <r>
      <t xml:space="preserve">In prima approssimazione, si perviene ad una </t>
    </r>
    <r>
      <rPr>
        <b/>
        <sz val="18"/>
        <rFont val="Arial"/>
        <family val="2"/>
      </rPr>
      <t>P</t>
    </r>
    <r>
      <rPr>
        <sz val="14"/>
        <rFont val="Arial"/>
        <family val="2"/>
      </rPr>
      <t>c</t>
    </r>
    <r>
      <rPr>
        <sz val="18"/>
        <rFont val="Arial"/>
        <family val="2"/>
      </rPr>
      <t xml:space="preserve"> ( pressione critica di prima approssimazione) simile a quella di EULERO </t>
    </r>
  </si>
  <si>
    <r>
      <t>Il "</t>
    </r>
    <r>
      <rPr>
        <b/>
        <sz val="18"/>
        <rFont val="Arial"/>
        <family val="2"/>
      </rPr>
      <t>P</t>
    </r>
    <r>
      <rPr>
        <sz val="14"/>
        <rFont val="Arial"/>
        <family val="2"/>
      </rPr>
      <t>cr</t>
    </r>
    <r>
      <rPr>
        <sz val="18"/>
        <rFont val="Arial"/>
        <family val="2"/>
      </rPr>
      <t xml:space="preserve">" di cui al Foglio1 tiene conto di questa prima correzione attraverso l'introduzione del coeff. correttivo </t>
    </r>
    <r>
      <rPr>
        <b/>
        <sz val="20"/>
        <rFont val="Symbol"/>
        <family val="1"/>
      </rPr>
      <t xml:space="preserve">b </t>
    </r>
    <r>
      <rPr>
        <sz val="20"/>
        <rFont val="Arial"/>
        <family val="2"/>
      </rPr>
      <t xml:space="preserve">utilizzando </t>
    </r>
  </si>
  <si>
    <t xml:space="preserve">Come per la formula di EULERO, detta pressione è corretta solo nella ipotesi che la condotta rimanga, in ogni condizione </t>
  </si>
  <si>
    <t>Parallelamente a questa proposta di calcolo, si è sviluppata la teoria sulla biforcazione degli equilibri elasto plastici.</t>
  </si>
  <si>
    <t>Detti valori sono rappresentati nel diagramma del Foglio1per un ipotetico acciaio al carbonio da carpenteria.</t>
  </si>
  <si>
    <t xml:space="preserve">Uguagliando il lavoro interno di deformazione elasto-plastico al corrispondente lavoro della forze esterne per la corrispondente </t>
  </si>
  <si>
    <t>porta, secondo la letteratura, a risultati in buon  accordo con l'esperienza.</t>
  </si>
  <si>
    <t xml:space="preserve"> ed ovviamente con la formula di SHANLEY, da considerarsi la più avanzata. </t>
  </si>
  <si>
    <t xml:space="preserve">Il progettista, esplorando tutte le possibilità offerte, è pertanto in grado di valutare una pressione critica , o meglio </t>
  </si>
  <si>
    <t>suggerito, nel passato , l'adozione di coefficienti di sicurezza attorno a 3, 4 (vedi per es. Belluzzi per il carico di punta).</t>
  </si>
  <si>
    <t xml:space="preserve">Successivamente , ritornando alla condotta, in seguito anche a numerose prove pratiche, si sono introdotti dei coefficienti </t>
  </si>
  <si>
    <t>la teoria del Timoshenko, sul calcolo della stabilità di tubi ellittici soggetti a pressione esterna.</t>
  </si>
  <si>
    <r>
      <t xml:space="preserve">varianza plastica  del volume del solido interessato, si arriva ad una espressione per " </t>
    </r>
    <r>
      <rPr>
        <b/>
        <sz val="18"/>
        <rFont val="Arial"/>
        <family val="2"/>
      </rPr>
      <t>P</t>
    </r>
    <r>
      <rPr>
        <sz val="12"/>
        <rFont val="Arial"/>
        <family val="2"/>
      </rPr>
      <t>cr</t>
    </r>
    <r>
      <rPr>
        <sz val="18"/>
        <rFont val="Arial"/>
        <family val="2"/>
      </rPr>
      <t xml:space="preserve">", analoga  a quella di </t>
    </r>
    <r>
      <rPr>
        <b/>
        <sz val="18"/>
        <rFont val="Arial"/>
        <family val="2"/>
      </rPr>
      <t>P</t>
    </r>
    <r>
      <rPr>
        <sz val="12"/>
        <rFont val="Arial"/>
        <family val="2"/>
      </rPr>
      <t xml:space="preserve">c  </t>
    </r>
    <r>
      <rPr>
        <sz val="18"/>
        <rFont val="Arial"/>
        <family val="2"/>
      </rPr>
      <t>(vedi Foglio1)</t>
    </r>
  </si>
  <si>
    <t>Verifica di stabilità di una condotta cilindrica soggetta a differenza di pressione verso l'interno</t>
  </si>
  <si>
    <t xml:space="preserve"> valida per il carico di punta di una trave.</t>
  </si>
  <si>
    <t>Con questa teoria si tiene conto del lavoro interno delle tensioni indotte considerando la variazione del modulo di elasticità E</t>
  </si>
  <si>
    <r>
      <t>dal valore E</t>
    </r>
    <r>
      <rPr>
        <sz val="14"/>
        <rFont val="Arial"/>
        <family val="2"/>
      </rPr>
      <t>e</t>
    </r>
    <r>
      <rPr>
        <sz val="18"/>
        <rFont val="Arial"/>
        <family val="2"/>
      </rPr>
      <t xml:space="preserve"> in campo elastico, ad un valore diverso in presenza dell' approssimarsi della deformazione al campo plastico.</t>
    </r>
  </si>
  <si>
    <r>
      <t>ma con il modulo di elasticità E</t>
    </r>
    <r>
      <rPr>
        <sz val="14"/>
        <rFont val="Arial"/>
        <family val="2"/>
      </rPr>
      <t>t</t>
    </r>
    <r>
      <rPr>
        <sz val="18"/>
        <rFont val="Arial"/>
        <family val="2"/>
      </rPr>
      <t xml:space="preserve"> al posto del modulo elastico E. Questa espressione è chiamata formula di SHANLEY e </t>
    </r>
  </si>
  <si>
    <r>
      <t xml:space="preserve">Nel Foglio1, sono messi a confronto i risultati ottenibili colla teoria di  EULERO, con l'introduzione del coefficiente correttivo </t>
    </r>
    <r>
      <rPr>
        <b/>
        <sz val="18"/>
        <rFont val="Symbol"/>
        <family val="1"/>
      </rPr>
      <t xml:space="preserve">b, </t>
    </r>
  </si>
  <si>
    <t>la differenza di pressione critica   verso l'interno, che può mettere in crisi la stabilità del guscio cilindrico in particolari condizioni</t>
  </si>
  <si>
    <t>di esercizio.</t>
  </si>
  <si>
    <t>Bibliografia</t>
  </si>
  <si>
    <t>Como : teoria della biforcazione degli equilibri elasto plastici</t>
  </si>
  <si>
    <t>Bellometti: Gli acciai saldabili ad alto limite elastico utilizzabili nelle condotte idroelettriche</t>
  </si>
  <si>
    <r>
      <t xml:space="preserve">Il valore di pressione critica ottenibile con la formula di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P</t>
    </r>
    <r>
      <rPr>
        <sz val="14"/>
        <rFont val="Arial"/>
        <family val="2"/>
      </rPr>
      <t>cr</t>
    </r>
    <r>
      <rPr>
        <sz val="12"/>
        <rFont val="Arial"/>
        <family val="2"/>
      </rPr>
      <t xml:space="preserve">  </t>
    </r>
    <r>
      <rPr>
        <sz val="16"/>
        <rFont val="Arial"/>
        <family val="2"/>
      </rPr>
      <t>sopra riportata, rappresenta un miglioramento rispetto alla formula di ALLIEVI</t>
    </r>
  </si>
  <si>
    <r>
      <t xml:space="preserve">Detta " </t>
    </r>
    <r>
      <rPr>
        <b/>
        <sz val="16"/>
        <rFont val="Arial"/>
        <family val="2"/>
      </rPr>
      <t>E</t>
    </r>
    <r>
      <rPr>
        <sz val="12"/>
        <rFont val="Arial"/>
        <family val="2"/>
      </rPr>
      <t>i</t>
    </r>
    <r>
      <rPr>
        <sz val="16"/>
        <rFont val="Arial"/>
        <family val="2"/>
      </rPr>
      <t xml:space="preserve"> " varia dal  punto "</t>
    </r>
    <r>
      <rPr>
        <b/>
        <sz val="16"/>
        <rFont val="Arial"/>
        <family val="2"/>
      </rPr>
      <t>e"</t>
    </r>
    <r>
      <rPr>
        <sz val="16"/>
        <rFont val="Arial"/>
        <family val="2"/>
      </rPr>
      <t xml:space="preserve"> sino al punto</t>
    </r>
    <r>
      <rPr>
        <b/>
        <sz val="16"/>
        <rFont val="Arial"/>
        <family val="2"/>
      </rPr>
      <t xml:space="preserve"> " t "</t>
    </r>
    <r>
      <rPr>
        <sz val="16"/>
        <rFont val="Arial"/>
        <family val="2"/>
      </rPr>
      <t xml:space="preserve"> secondo i valori " tg</t>
    </r>
    <r>
      <rPr>
        <sz val="18"/>
        <rFont val="Symbol"/>
        <family val="1"/>
      </rPr>
      <t>a</t>
    </r>
    <r>
      <rPr>
        <sz val="16"/>
        <rFont val="Arial"/>
        <family val="2"/>
      </rPr>
      <t>…..tg</t>
    </r>
    <r>
      <rPr>
        <sz val="18"/>
        <rFont val="Symbol"/>
        <family val="1"/>
      </rPr>
      <t>b</t>
    </r>
    <r>
      <rPr>
        <sz val="16"/>
        <rFont val="Arial"/>
        <family val="2"/>
      </rPr>
      <t>1" o dei moduli secanti.</t>
    </r>
  </si>
  <si>
    <t xml:space="preserve">Pertanto </t>
  </si>
  <si>
    <r>
      <t>P</t>
    </r>
    <r>
      <rPr>
        <vertAlign val="subscript"/>
        <sz val="18"/>
        <rFont val="Arial"/>
        <family val="2"/>
      </rPr>
      <t>cr</t>
    </r>
    <r>
      <rPr>
        <sz val="18"/>
        <rFont val="Arial"/>
        <family val="2"/>
      </rPr>
      <t xml:space="preserve"> =</t>
    </r>
  </si>
  <si>
    <r>
      <t>E</t>
    </r>
    <r>
      <rPr>
        <sz val="14"/>
        <rFont val="Arial"/>
        <family val="2"/>
      </rPr>
      <t xml:space="preserve">i </t>
    </r>
    <r>
      <rPr>
        <sz val="18"/>
        <rFont val="Arial"/>
        <family val="0"/>
      </rPr>
      <t>/4*</t>
    </r>
    <r>
      <rPr>
        <sz val="18"/>
        <rFont val="Symbol"/>
        <family val="1"/>
      </rPr>
      <t>f</t>
    </r>
    <r>
      <rPr>
        <vertAlign val="superscript"/>
        <sz val="18"/>
        <rFont val="Arial"/>
        <family val="2"/>
      </rPr>
      <t>3</t>
    </r>
  </si>
  <si>
    <t>elasto plastica del solido sollecitato.</t>
  </si>
  <si>
    <r>
      <t>P</t>
    </r>
    <r>
      <rPr>
        <vertAlign val="subscript"/>
        <sz val="20"/>
        <rFont val="Arial"/>
        <family val="2"/>
      </rPr>
      <t>cr</t>
    </r>
    <r>
      <rPr>
        <sz val="20"/>
        <rFont val="Arial"/>
        <family val="2"/>
      </rPr>
      <t xml:space="preserve"> =</t>
    </r>
  </si>
  <si>
    <r>
      <t>E</t>
    </r>
    <r>
      <rPr>
        <sz val="16"/>
        <rFont val="Arial"/>
        <family val="2"/>
      </rPr>
      <t>t</t>
    </r>
    <r>
      <rPr>
        <sz val="20"/>
        <rFont val="Arial"/>
        <family val="2"/>
      </rPr>
      <t xml:space="preserve"> </t>
    </r>
    <r>
      <rPr>
        <sz val="20"/>
        <rFont val="Arial"/>
        <family val="0"/>
      </rPr>
      <t>/4*</t>
    </r>
    <r>
      <rPr>
        <sz val="20"/>
        <rFont val="Symbol"/>
        <family val="1"/>
      </rPr>
      <t>f</t>
    </r>
    <r>
      <rPr>
        <vertAlign val="superscript"/>
        <sz val="20"/>
        <rFont val="Arial"/>
        <family val="2"/>
      </rPr>
      <t>3</t>
    </r>
  </si>
  <si>
    <r>
      <t>kg/cm</t>
    </r>
    <r>
      <rPr>
        <vertAlign val="superscript"/>
        <sz val="16"/>
        <rFont val="Arial"/>
        <family val="2"/>
      </rPr>
      <t>2</t>
    </r>
  </si>
  <si>
    <r>
      <t>- ove il termine  (1- v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 rappresenta la contrazione impedita del guscio elittico</t>
    </r>
  </si>
  <si>
    <t>Confronto dei valori ottenuti con le  teorie considerate.</t>
  </si>
  <si>
    <t xml:space="preserve">Un approccio teorico più corretto si ottiene attraverso la teoria della biforcazione degli equilibri elasto-plastici di cui già si è detto nelle premesse.. </t>
  </si>
  <si>
    <r>
      <t>E</t>
    </r>
    <r>
      <rPr>
        <sz val="14"/>
        <rFont val="Arial"/>
        <family val="2"/>
      </rPr>
      <t>t = modulo tangente</t>
    </r>
  </si>
  <si>
    <t>kg/cm2</t>
  </si>
  <si>
    <t>Ee = modulo elastico</t>
  </si>
  <si>
    <r>
      <t>E</t>
    </r>
    <r>
      <rPr>
        <sz val="14"/>
        <rFont val="Arial"/>
        <family val="2"/>
      </rPr>
      <t>e</t>
    </r>
    <r>
      <rPr>
        <sz val="16"/>
        <rFont val="Arial"/>
        <family val="0"/>
      </rPr>
      <t>/4/(1-v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0"/>
      </rPr>
      <t>)*</t>
    </r>
    <r>
      <rPr>
        <sz val="16"/>
        <rFont val="Symbol"/>
        <family val="1"/>
      </rPr>
      <t>f</t>
    </r>
    <r>
      <rPr>
        <vertAlign val="superscript"/>
        <sz val="16"/>
        <rFont val="Arial"/>
        <family val="2"/>
      </rPr>
      <t>3</t>
    </r>
  </si>
  <si>
    <r>
      <t>b</t>
    </r>
    <r>
      <rPr>
        <b/>
        <sz val="16"/>
        <rFont val="Symbol"/>
        <family val="1"/>
      </rPr>
      <t xml:space="preserve"> =</t>
    </r>
  </si>
  <si>
    <r>
      <t>e</t>
    </r>
    <r>
      <rPr>
        <sz val="14"/>
        <rFont val="Symbol"/>
        <family val="1"/>
      </rPr>
      <t xml:space="preserve"> </t>
    </r>
    <r>
      <rPr>
        <sz val="16"/>
        <rFont val="Symbol"/>
        <family val="1"/>
      </rPr>
      <t xml:space="preserve">= </t>
    </r>
    <r>
      <rPr>
        <sz val="16"/>
        <rFont val="Arial"/>
        <family val="2"/>
      </rPr>
      <t>e</t>
    </r>
    <r>
      <rPr>
        <sz val="16"/>
        <rFont val="Symbol"/>
        <family val="1"/>
      </rPr>
      <t xml:space="preserve">/ </t>
    </r>
    <r>
      <rPr>
        <sz val="16"/>
        <rFont val="Arial"/>
        <family val="2"/>
      </rPr>
      <t xml:space="preserve">r </t>
    </r>
    <r>
      <rPr>
        <sz val="16"/>
        <rFont val="Symbol"/>
        <family val="1"/>
      </rPr>
      <t>=</t>
    </r>
  </si>
  <si>
    <r>
      <t xml:space="preserve">f </t>
    </r>
    <r>
      <rPr>
        <sz val="16"/>
        <rFont val="Arial"/>
        <family val="0"/>
      </rPr>
      <t>= s/ r =</t>
    </r>
  </si>
  <si>
    <r>
      <t>E</t>
    </r>
    <r>
      <rPr>
        <sz val="14"/>
        <rFont val="Arial"/>
        <family val="2"/>
      </rPr>
      <t>e</t>
    </r>
    <r>
      <rPr>
        <sz val="16"/>
        <rFont val="Arial"/>
        <family val="2"/>
      </rPr>
      <t xml:space="preserve"> /4*</t>
    </r>
    <r>
      <rPr>
        <sz val="16"/>
        <rFont val="Symbol"/>
        <family val="1"/>
      </rPr>
      <t>f</t>
    </r>
    <r>
      <rPr>
        <vertAlign val="superscript"/>
        <sz val="16"/>
        <rFont val="Arial"/>
        <family val="2"/>
      </rPr>
      <t>3</t>
    </r>
  </si>
  <si>
    <t xml:space="preserve">formula ALLIEVI </t>
  </si>
  <si>
    <r>
      <t>kg/cm</t>
    </r>
    <r>
      <rPr>
        <vertAlign val="superscript"/>
        <sz val="12"/>
        <rFont val="Arial"/>
        <family val="2"/>
      </rPr>
      <t>2</t>
    </r>
  </si>
  <si>
    <r>
      <t>b</t>
    </r>
    <r>
      <rPr>
        <sz val="16"/>
        <rFont val="Arial"/>
        <family val="0"/>
      </rPr>
      <t>*E</t>
    </r>
    <r>
      <rPr>
        <sz val="14"/>
        <rFont val="Arial"/>
        <family val="2"/>
      </rPr>
      <t>e</t>
    </r>
    <r>
      <rPr>
        <sz val="16"/>
        <rFont val="Arial"/>
        <family val="0"/>
      </rPr>
      <t>/4/(1-v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0"/>
      </rPr>
      <t>)*</t>
    </r>
    <r>
      <rPr>
        <sz val="16"/>
        <rFont val="Symbol"/>
        <family val="1"/>
      </rPr>
      <t>f</t>
    </r>
    <r>
      <rPr>
        <vertAlign val="superscript"/>
        <sz val="16"/>
        <rFont val="Arial"/>
        <family val="2"/>
      </rPr>
      <t>3</t>
    </r>
  </si>
  <si>
    <t>% del raggio</t>
  </si>
  <si>
    <r>
      <t>E</t>
    </r>
    <r>
      <rPr>
        <sz val="14"/>
        <rFont val="Arial"/>
        <family val="2"/>
      </rPr>
      <t>t</t>
    </r>
    <r>
      <rPr>
        <sz val="16"/>
        <rFont val="Arial"/>
        <family val="2"/>
      </rPr>
      <t xml:space="preserve"> /4*</t>
    </r>
    <r>
      <rPr>
        <sz val="18"/>
        <rFont val="Symbol"/>
        <family val="1"/>
      </rPr>
      <t>f</t>
    </r>
    <r>
      <rPr>
        <vertAlign val="superscript"/>
        <sz val="16"/>
        <rFont val="Arial"/>
        <family val="2"/>
      </rPr>
      <t>3</t>
    </r>
  </si>
  <si>
    <t>tenendo conto del coeff. Di sicurezza 2,5..3, suggerito dal Belluzzi per formula  di EULERO</t>
  </si>
  <si>
    <t>formula SHANLEY</t>
  </si>
  <si>
    <t>formula eccentricità ipotetica =</t>
  </si>
  <si>
    <t>Dai risultati ottenuti si può concludere :</t>
  </si>
  <si>
    <t>questo è il valore da considerare</t>
  </si>
  <si>
    <t xml:space="preserve">La formula di SHANLEY dà un valore cautelativo come del resto già anticipato dalla premesse. Per il massimo di sicurezza , </t>
  </si>
  <si>
    <t xml:space="preserve">ma ha pur sempre una componente (il valore arbitrario della eccentricità) empirica. </t>
  </si>
  <si>
    <r>
      <t xml:space="preserve">Con la suddetta teoria si perviene ad una formula per la pressione critica identica a quella dell'Allievi, ma con un modulo " </t>
    </r>
    <r>
      <rPr>
        <b/>
        <sz val="16"/>
        <rFont val="Arial"/>
        <family val="2"/>
      </rPr>
      <t>E</t>
    </r>
    <r>
      <rPr>
        <sz val="16"/>
        <rFont val="Arial"/>
        <family val="2"/>
      </rPr>
      <t xml:space="preserve">i"  variabile </t>
    </r>
  </si>
  <si>
    <t xml:space="preserve">come indicato, in maniera esemplificativa, nel diagramma sopra riportato. In teoria pertanto, conoscendo la tensione attuale cui è soggetta  </t>
  </si>
  <si>
    <r>
      <t xml:space="preserve">la struttura, si può  ricavare, </t>
    </r>
    <r>
      <rPr>
        <u val="single"/>
        <sz val="16"/>
        <rFont val="Arial"/>
        <family val="2"/>
      </rPr>
      <t>avendo a disposizione il diagramma degli allungamenti dell'acciaio impiegato</t>
    </r>
    <r>
      <rPr>
        <sz val="16"/>
        <rFont val="Arial"/>
        <family val="2"/>
      </rPr>
      <t xml:space="preserve">, la </t>
    </r>
    <r>
      <rPr>
        <b/>
        <sz val="16"/>
        <rFont val="Arial"/>
        <family val="2"/>
      </rPr>
      <t>E</t>
    </r>
    <r>
      <rPr>
        <sz val="16"/>
        <rFont val="Arial"/>
        <family val="2"/>
      </rPr>
      <t xml:space="preserve"> i  corrispondente </t>
    </r>
  </si>
  <si>
    <r>
      <t xml:space="preserve">e la corrispondente </t>
    </r>
    <r>
      <rPr>
        <b/>
        <sz val="16"/>
        <rFont val="Arial"/>
        <family val="2"/>
      </rPr>
      <t>P</t>
    </r>
    <r>
      <rPr>
        <sz val="14"/>
        <rFont val="Arial"/>
        <family val="2"/>
      </rPr>
      <t>cr</t>
    </r>
    <r>
      <rPr>
        <sz val="16"/>
        <rFont val="Arial"/>
        <family val="2"/>
      </rPr>
      <t>.</t>
    </r>
  </si>
  <si>
    <r>
      <t>Come si può notare manca il termine  (1- v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) in quanto la teoria della biforcazione degli equilibri si basa proprio sulla deformazione </t>
    </r>
  </si>
  <si>
    <r>
      <t xml:space="preserve">Pervenuti infine al punto " </t>
    </r>
    <r>
      <rPr>
        <b/>
        <sz val="16"/>
        <rFont val="Arial"/>
        <family val="2"/>
      </rPr>
      <t>t</t>
    </r>
    <r>
      <rPr>
        <sz val="16"/>
        <rFont val="Arial"/>
        <family val="2"/>
      </rPr>
      <t xml:space="preserve"> " </t>
    </r>
    <r>
      <rPr>
        <u val="single"/>
        <sz val="16"/>
        <rFont val="Arial"/>
        <family val="2"/>
      </rPr>
      <t>di totale plasticizzazione,</t>
    </r>
    <r>
      <rPr>
        <sz val="16"/>
        <rFont val="Arial"/>
        <family val="2"/>
      </rPr>
      <t xml:space="preserve"> la E assume il valore</t>
    </r>
    <r>
      <rPr>
        <b/>
        <sz val="16"/>
        <rFont val="Arial"/>
        <family val="2"/>
      </rPr>
      <t xml:space="preserve"> " </t>
    </r>
    <r>
      <rPr>
        <b/>
        <sz val="18"/>
        <rFont val="Arial"/>
        <family val="2"/>
      </rPr>
      <t>E</t>
    </r>
    <r>
      <rPr>
        <sz val="14"/>
        <rFont val="Arial"/>
        <family val="2"/>
      </rPr>
      <t>t</t>
    </r>
    <r>
      <rPr>
        <sz val="12"/>
        <rFont val="Arial"/>
        <family val="2"/>
      </rPr>
      <t xml:space="preserve"> "</t>
    </r>
    <r>
      <rPr>
        <sz val="16"/>
        <rFont val="Arial"/>
        <family val="2"/>
      </rPr>
      <t xml:space="preserve"> o dei moduli tangenti.</t>
    </r>
  </si>
  <si>
    <t>OUTPUT</t>
  </si>
  <si>
    <t>mentre si avvicina alla formula di SHANLEY per piccoli diametri e forti spessori.</t>
  </si>
  <si>
    <t xml:space="preserve">La formula della eccentricità ipotetica, ha valori prossimi alla formula di ALLEVI per grandi diametri e piccoli spessori, </t>
  </si>
  <si>
    <t xml:space="preserve">Ciò dipende dal fatto che il valore di 4..5% fissato per l'eccentricità, dovrebbe essere aumentato fino a 8…10% per strutture snelle (basso valore s/ r) , </t>
  </si>
  <si>
    <t>Ha il vantaggio di richiedere per il calcolo il solo modulo elastico del materiale.</t>
  </si>
  <si>
    <t xml:space="preserve">La formula di ALLIEVI ha i limiti ben noti, ma usata con i coefficenti già suggeriti dal Belluzzi per la formula di EULERO , fornisce risultati  accettabili, </t>
  </si>
  <si>
    <t>mediamente cautelativi, utilizzando il solo modulo elastico del materiale. Può validamente essere considerata per preventivi veloci.</t>
  </si>
  <si>
    <t>mentre detto valore è corretto per strutture con va lore medio o più  alto del rapporto s/r.</t>
  </si>
  <si>
    <t xml:space="preserve"> il valore  secondo la formula di SHANLEY</t>
  </si>
  <si>
    <r>
      <t>da una struttura già snervata</t>
    </r>
    <r>
      <rPr>
        <sz val="16"/>
        <rFont val="Arial"/>
        <family val="2"/>
      </rPr>
      <t xml:space="preserve">. </t>
    </r>
    <r>
      <rPr>
        <sz val="18"/>
        <color indexed="10"/>
        <rFont val="Arial"/>
        <family val="2"/>
      </rPr>
      <t>Si consiglia pertanto di considerare come valore critico della "</t>
    </r>
    <r>
      <rPr>
        <b/>
        <sz val="22"/>
        <color indexed="10"/>
        <rFont val="Symbol"/>
        <family val="1"/>
      </rPr>
      <t>D</t>
    </r>
    <r>
      <rPr>
        <sz val="18"/>
        <color indexed="10"/>
        <rFont val="Symbol"/>
        <family val="1"/>
      </rPr>
      <t xml:space="preserve"> </t>
    </r>
    <r>
      <rPr>
        <sz val="14"/>
        <color indexed="10"/>
        <rFont val="Arial"/>
        <family val="2"/>
      </rPr>
      <t>pressione"</t>
    </r>
    <r>
      <rPr>
        <sz val="18"/>
        <color indexed="10"/>
        <rFont val="Arial"/>
        <family val="2"/>
      </rPr>
      <t>, verso l'interno,</t>
    </r>
  </si>
  <si>
    <r>
      <t xml:space="preserve">Giacchè " </t>
    </r>
    <r>
      <rPr>
        <b/>
        <sz val="16"/>
        <rFont val="Arial"/>
        <family val="2"/>
      </rPr>
      <t>t</t>
    </r>
    <r>
      <rPr>
        <sz val="16"/>
        <rFont val="Arial"/>
        <family val="2"/>
      </rPr>
      <t xml:space="preserve"> " è un punto definito con certezza ed " </t>
    </r>
    <r>
      <rPr>
        <b/>
        <sz val="18"/>
        <rFont val="Arial"/>
        <family val="2"/>
      </rPr>
      <t>E</t>
    </r>
    <r>
      <rPr>
        <sz val="14"/>
        <rFont val="Arial"/>
        <family val="2"/>
      </rPr>
      <t>t "</t>
    </r>
    <r>
      <rPr>
        <sz val="16"/>
        <rFont val="Arial"/>
        <family val="2"/>
      </rPr>
      <t xml:space="preserve"> rappresenta il </t>
    </r>
    <r>
      <rPr>
        <b/>
        <u val="single"/>
        <sz val="16"/>
        <rFont val="Arial"/>
        <family val="2"/>
      </rPr>
      <t xml:space="preserve">valore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della pressione </t>
    </r>
    <r>
      <rPr>
        <b/>
        <u val="single"/>
        <sz val="16"/>
        <rFont val="Arial"/>
        <family val="2"/>
      </rPr>
      <t>ancora sopportabile</t>
    </r>
    <r>
      <rPr>
        <sz val="16"/>
        <rFont val="Arial"/>
        <family val="2"/>
      </rPr>
      <t xml:space="preserve"> </t>
    </r>
  </si>
  <si>
    <t>Stability of cilindrical shells.</t>
  </si>
  <si>
    <t>increasing loads.</t>
  </si>
  <si>
    <t>Ee = elastic modulus</t>
  </si>
  <si>
    <r>
      <t xml:space="preserve">f </t>
    </r>
    <r>
      <rPr>
        <sz val="16"/>
        <color indexed="12"/>
        <rFont val="Arial"/>
        <family val="0"/>
      </rPr>
      <t xml:space="preserve">= s/ r </t>
    </r>
  </si>
  <si>
    <r>
      <t>P</t>
    </r>
    <r>
      <rPr>
        <vertAlign val="subscript"/>
        <sz val="20"/>
        <color indexed="12"/>
        <rFont val="Arial"/>
        <family val="2"/>
      </rPr>
      <t>cr</t>
    </r>
    <r>
      <rPr>
        <sz val="20"/>
        <color indexed="12"/>
        <rFont val="Arial"/>
        <family val="2"/>
      </rPr>
      <t xml:space="preserve"> =</t>
    </r>
  </si>
  <si>
    <r>
      <t>E</t>
    </r>
    <r>
      <rPr>
        <sz val="16"/>
        <color indexed="12"/>
        <rFont val="Arial"/>
        <family val="2"/>
      </rPr>
      <t>e</t>
    </r>
    <r>
      <rPr>
        <sz val="20"/>
        <color indexed="12"/>
        <rFont val="Arial"/>
        <family val="2"/>
      </rPr>
      <t xml:space="preserve"> </t>
    </r>
    <r>
      <rPr>
        <sz val="20"/>
        <color indexed="12"/>
        <rFont val="Arial"/>
        <family val="0"/>
      </rPr>
      <t>/4*</t>
    </r>
    <r>
      <rPr>
        <sz val="20"/>
        <color indexed="12"/>
        <rFont val="Symbol"/>
        <family val="1"/>
      </rPr>
      <t>f</t>
    </r>
    <r>
      <rPr>
        <vertAlign val="superscript"/>
        <sz val="20"/>
        <color indexed="12"/>
        <rFont val="Arial"/>
        <family val="2"/>
      </rPr>
      <t>3</t>
    </r>
  </si>
  <si>
    <r>
      <t>kg/cm</t>
    </r>
    <r>
      <rPr>
        <vertAlign val="superscript"/>
        <sz val="16"/>
        <color indexed="12"/>
        <rFont val="Arial"/>
        <family val="2"/>
      </rPr>
      <t>2</t>
    </r>
  </si>
  <si>
    <t>Authors suggest the use of this formula with e security coefficent by 2,5…3.</t>
  </si>
  <si>
    <r>
      <t xml:space="preserve">- </t>
    </r>
    <r>
      <rPr>
        <b/>
        <sz val="16"/>
        <color indexed="12"/>
        <rFont val="Arial"/>
        <family val="2"/>
      </rPr>
      <t xml:space="preserve"> The first formula</t>
    </r>
    <r>
      <rPr>
        <sz val="16"/>
        <color indexed="12"/>
        <rFont val="Arial"/>
        <family val="2"/>
      </rPr>
      <t xml:space="preserve"> related to the critical external pressure, comes from EULERO formula valid for members under axial loads.</t>
    </r>
  </si>
  <si>
    <t>This eccentricity value is suggested from authors around 4…5% of the shell radius. Matching this formula results with others, we note</t>
  </si>
  <si>
    <t xml:space="preserve"> in account of a pre- established eccentricity due to the ovalization of shell under the increasing of external pressure.</t>
  </si>
  <si>
    <t>ENGLISH VERSION AT THE END OF PAGE</t>
  </si>
  <si>
    <t>v = 0,3 = Poisson coeff. for steel</t>
  </si>
  <si>
    <r>
      <t>b</t>
    </r>
    <r>
      <rPr>
        <sz val="20"/>
        <color indexed="12"/>
        <rFont val="Arial"/>
        <family val="0"/>
      </rPr>
      <t>*</t>
    </r>
    <r>
      <rPr>
        <b/>
        <sz val="20"/>
        <color indexed="12"/>
        <rFont val="Arial"/>
        <family val="2"/>
      </rPr>
      <t>E</t>
    </r>
    <r>
      <rPr>
        <sz val="20"/>
        <color indexed="12"/>
        <rFont val="Arial"/>
        <family val="2"/>
      </rPr>
      <t>e</t>
    </r>
    <r>
      <rPr>
        <sz val="20"/>
        <color indexed="12"/>
        <rFont val="Arial"/>
        <family val="0"/>
      </rPr>
      <t>/4/(1-v</t>
    </r>
    <r>
      <rPr>
        <vertAlign val="superscript"/>
        <sz val="20"/>
        <color indexed="12"/>
        <rFont val="Arial"/>
        <family val="2"/>
      </rPr>
      <t>2</t>
    </r>
    <r>
      <rPr>
        <sz val="20"/>
        <color indexed="12"/>
        <rFont val="Arial"/>
        <family val="0"/>
      </rPr>
      <t>)*</t>
    </r>
    <r>
      <rPr>
        <sz val="20"/>
        <color indexed="12"/>
        <rFont val="Symbol"/>
        <family val="1"/>
      </rPr>
      <t>f</t>
    </r>
    <r>
      <rPr>
        <vertAlign val="superscript"/>
        <sz val="20"/>
        <color indexed="12"/>
        <rFont val="Arial"/>
        <family val="2"/>
      </rPr>
      <t>3</t>
    </r>
  </si>
  <si>
    <r>
      <t xml:space="preserve">- </t>
    </r>
    <r>
      <rPr>
        <b/>
        <sz val="16"/>
        <color indexed="12"/>
        <rFont val="Arial"/>
        <family val="2"/>
      </rPr>
      <t xml:space="preserve"> The second formula</t>
    </r>
    <r>
      <rPr>
        <sz val="16"/>
        <color indexed="12"/>
        <rFont val="Arial"/>
        <family val="2"/>
      </rPr>
      <t xml:space="preserve"> related to the critical external pressure, comes from EULERO formula too, but introducing a  coefficent </t>
    </r>
    <r>
      <rPr>
        <sz val="18"/>
        <color indexed="12"/>
        <rFont val="Arial"/>
        <family val="2"/>
      </rPr>
      <t>"</t>
    </r>
    <r>
      <rPr>
        <sz val="18"/>
        <color indexed="12"/>
        <rFont val="Symbol"/>
        <family val="1"/>
      </rPr>
      <t>b</t>
    </r>
    <r>
      <rPr>
        <sz val="18"/>
        <color indexed="12"/>
        <rFont val="Arial"/>
        <family val="2"/>
      </rPr>
      <t>"</t>
    </r>
    <r>
      <rPr>
        <sz val="16"/>
        <color indexed="12"/>
        <rFont val="Arial"/>
        <family val="2"/>
      </rPr>
      <t xml:space="preserve"> taking</t>
    </r>
  </si>
  <si>
    <r>
      <t xml:space="preserve">- </t>
    </r>
    <r>
      <rPr>
        <b/>
        <sz val="16"/>
        <color indexed="12"/>
        <rFont val="Arial"/>
        <family val="2"/>
      </rPr>
      <t xml:space="preserve"> The third formula</t>
    </r>
    <r>
      <rPr>
        <sz val="16"/>
        <color indexed="12"/>
        <rFont val="Arial"/>
        <family val="2"/>
      </rPr>
      <t xml:space="preserve"> related to the critical external pressure, comes from the study of bifurcation of equilibrium states.</t>
    </r>
  </si>
  <si>
    <t>This formula considers a strut at the beginning of a totally plastic state. The residual resistance comes from  the reserve of energy</t>
  </si>
  <si>
    <r>
      <t xml:space="preserve">This very simple formula is named SHANLEY formula where </t>
    </r>
    <r>
      <rPr>
        <sz val="18"/>
        <color indexed="12"/>
        <rFont val="Arial"/>
        <family val="2"/>
      </rPr>
      <t xml:space="preserve">E </t>
    </r>
    <r>
      <rPr>
        <sz val="16"/>
        <color indexed="12"/>
        <rFont val="Arial"/>
        <family val="2"/>
      </rPr>
      <t xml:space="preserve">t is the highest tangential  modulus </t>
    </r>
  </si>
  <si>
    <t xml:space="preserve">For E t evaluation look at the Foglio1  diagram </t>
  </si>
  <si>
    <r>
      <t>E</t>
    </r>
    <r>
      <rPr>
        <sz val="20"/>
        <color indexed="12"/>
        <rFont val="Arial"/>
        <family val="2"/>
      </rPr>
      <t>t /4*</t>
    </r>
    <r>
      <rPr>
        <sz val="20"/>
        <color indexed="12"/>
        <rFont val="Symbol"/>
        <family val="1"/>
      </rPr>
      <t>f</t>
    </r>
    <r>
      <rPr>
        <vertAlign val="superscript"/>
        <sz val="20"/>
        <color indexed="12"/>
        <rFont val="Arial"/>
        <family val="2"/>
      </rPr>
      <t>3</t>
    </r>
  </si>
  <si>
    <t xml:space="preserve"> diagram it's not necessary, can be easilier used for proposals,  pre projecting phase or when be sure internal</t>
  </si>
  <si>
    <t>We consider 3 different theories in use.</t>
  </si>
  <si>
    <t xml:space="preserve">This formula takes no account of the effect of deformation. It's valid in the elastic state only and for items  selfmanteining perfectly circular under </t>
  </si>
  <si>
    <t xml:space="preserve"> that the first 4..5% suggested value can be accepted for items with small deformation but must be increased up to 8…10%  for items </t>
  </si>
  <si>
    <t>As note, the bifurcation theory, takes in care any consequent deformation of the strut .</t>
  </si>
  <si>
    <t>in OUTPUT</t>
  </si>
  <si>
    <t>Fill up purple cells only in INPUT.</t>
  </si>
  <si>
    <t>Read critical pressure according to SHANLEY</t>
  </si>
  <si>
    <t>Matching results according to the 3 named  theories</t>
  </si>
  <si>
    <t>This formula is named ALLIEVI formula</t>
  </si>
  <si>
    <t>Authors  suggest to use SHANLEY formula for final project. Other 2 formulas, where  the elongation steel</t>
  </si>
  <si>
    <t>radius</t>
  </si>
  <si>
    <t>wall thickness</t>
  </si>
  <si>
    <t>Young modulus</t>
  </si>
  <si>
    <t>tangential modulus</t>
  </si>
  <si>
    <t>stresses are widely under the yield point.</t>
  </si>
  <si>
    <t>in an high  deformation state, namely, when the internal stresses approace  the yielding point.</t>
  </si>
  <si>
    <t>beyond the yield point. The furnished value is consequently  that one the strut can actually support .</t>
  </si>
  <si>
    <t>yield ponit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</si>
</sst>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12"/>
      <color indexed="22"/>
      <name val="Arial"/>
      <family val="2"/>
    </font>
    <font>
      <vertAlign val="subscript"/>
      <sz val="12"/>
      <color indexed="2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vertAlign val="subscript"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4"/>
      <name val="Arial"/>
      <family val="0"/>
    </font>
    <font>
      <sz val="14"/>
      <name val="Symbol"/>
      <family val="1"/>
    </font>
    <font>
      <vertAlign val="superscript"/>
      <sz val="14"/>
      <name val="Arial"/>
      <family val="2"/>
    </font>
    <font>
      <b/>
      <sz val="14"/>
      <color indexed="43"/>
      <name val="Arial"/>
      <family val="2"/>
    </font>
    <font>
      <sz val="16"/>
      <name val="Symbol"/>
      <family val="1"/>
    </font>
    <font>
      <vertAlign val="superscript"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b/>
      <sz val="20"/>
      <name val="Symbol"/>
      <family val="1"/>
    </font>
    <font>
      <sz val="20"/>
      <name val="Arial"/>
      <family val="2"/>
    </font>
    <font>
      <b/>
      <sz val="18"/>
      <name val="Symbol"/>
      <family val="1"/>
    </font>
    <font>
      <b/>
      <sz val="14"/>
      <name val="Tahoma"/>
      <family val="2"/>
    </font>
    <font>
      <sz val="14"/>
      <name val="Tahoma"/>
      <family val="0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u val="single"/>
      <sz val="14"/>
      <name val="Tahoma"/>
      <family val="2"/>
    </font>
    <font>
      <b/>
      <sz val="18"/>
      <color indexed="10"/>
      <name val="Symbol"/>
      <family val="1"/>
    </font>
    <font>
      <b/>
      <sz val="18"/>
      <color indexed="10"/>
      <name val="Tahoma"/>
      <family val="2"/>
    </font>
    <font>
      <sz val="18"/>
      <name val="Symbol"/>
      <family val="1"/>
    </font>
    <font>
      <u val="single"/>
      <sz val="16"/>
      <name val="Arial"/>
      <family val="2"/>
    </font>
    <font>
      <vertAlign val="subscript"/>
      <sz val="18"/>
      <name val="Arial"/>
      <family val="2"/>
    </font>
    <font>
      <vertAlign val="superscript"/>
      <sz val="18"/>
      <name val="Arial"/>
      <family val="2"/>
    </font>
    <font>
      <b/>
      <sz val="20"/>
      <name val="Arial"/>
      <family val="2"/>
    </font>
    <font>
      <vertAlign val="subscript"/>
      <sz val="20"/>
      <name val="Arial"/>
      <family val="2"/>
    </font>
    <font>
      <sz val="20"/>
      <name val="Symbol"/>
      <family val="1"/>
    </font>
    <font>
      <vertAlign val="superscript"/>
      <sz val="20"/>
      <name val="Arial"/>
      <family val="2"/>
    </font>
    <font>
      <b/>
      <u val="single"/>
      <sz val="18"/>
      <name val="Arial"/>
      <family val="2"/>
    </font>
    <font>
      <b/>
      <sz val="16"/>
      <name val="Symbol"/>
      <family val="1"/>
    </font>
    <font>
      <i/>
      <sz val="16"/>
      <name val="Arial"/>
      <family val="2"/>
    </font>
    <font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u val="single"/>
      <sz val="16"/>
      <name val="Arial"/>
      <family val="2"/>
    </font>
    <font>
      <sz val="18"/>
      <color indexed="10"/>
      <name val="Arial"/>
      <family val="2"/>
    </font>
    <font>
      <sz val="18"/>
      <color indexed="10"/>
      <name val="Symbol"/>
      <family val="1"/>
    </font>
    <font>
      <b/>
      <sz val="22"/>
      <color indexed="10"/>
      <name val="Symbol"/>
      <family val="1"/>
    </font>
    <font>
      <sz val="14"/>
      <color indexed="10"/>
      <name val="Arial"/>
      <family val="2"/>
    </font>
    <font>
      <b/>
      <u val="single"/>
      <sz val="18"/>
      <color indexed="12"/>
      <name val="Arial"/>
      <family val="2"/>
    </font>
    <font>
      <sz val="16"/>
      <color indexed="12"/>
      <name val="Arial"/>
      <family val="2"/>
    </font>
    <font>
      <sz val="14"/>
      <color indexed="12"/>
      <name val="Arial"/>
      <family val="2"/>
    </font>
    <font>
      <sz val="16"/>
      <color indexed="12"/>
      <name val="Symbol"/>
      <family val="1"/>
    </font>
    <font>
      <b/>
      <sz val="20"/>
      <color indexed="12"/>
      <name val="Arial"/>
      <family val="2"/>
    </font>
    <font>
      <vertAlign val="subscript"/>
      <sz val="20"/>
      <color indexed="12"/>
      <name val="Arial"/>
      <family val="2"/>
    </font>
    <font>
      <sz val="20"/>
      <color indexed="12"/>
      <name val="Arial"/>
      <family val="2"/>
    </font>
    <font>
      <sz val="20"/>
      <color indexed="12"/>
      <name val="Symbol"/>
      <family val="1"/>
    </font>
    <font>
      <vertAlign val="superscript"/>
      <sz val="20"/>
      <color indexed="12"/>
      <name val="Arial"/>
      <family val="2"/>
    </font>
    <font>
      <sz val="10"/>
      <color indexed="12"/>
      <name val="Arial"/>
      <family val="0"/>
    </font>
    <font>
      <vertAlign val="superscript"/>
      <sz val="16"/>
      <color indexed="12"/>
      <name val="Arial"/>
      <family val="2"/>
    </font>
    <font>
      <u val="single"/>
      <sz val="14"/>
      <name val="Arial"/>
      <family val="2"/>
    </font>
    <font>
      <b/>
      <sz val="16"/>
      <color indexed="12"/>
      <name val="Arial"/>
      <family val="2"/>
    </font>
    <font>
      <sz val="18"/>
      <color indexed="12"/>
      <name val="Symbol"/>
      <family val="1"/>
    </font>
    <font>
      <b/>
      <sz val="18"/>
      <color indexed="12"/>
      <name val="Tahoma"/>
      <family val="2"/>
    </font>
    <font>
      <sz val="18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5" fontId="8" fillId="0" borderId="1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 quotePrefix="1">
      <alignment/>
    </xf>
    <xf numFmtId="0" fontId="35" fillId="0" borderId="4" xfId="0" applyFont="1" applyBorder="1" applyAlignment="1">
      <alignment horizontal="right"/>
    </xf>
    <xf numFmtId="0" fontId="35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8" fillId="4" borderId="3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65" fontId="8" fillId="4" borderId="7" xfId="0" applyNumberFormat="1" applyFont="1" applyFill="1" applyBorder="1" applyAlignment="1">
      <alignment horizontal="center"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43" fillId="5" borderId="0" xfId="0" applyFont="1" applyFill="1" applyAlignment="1">
      <alignment/>
    </xf>
    <xf numFmtId="0" fontId="35" fillId="5" borderId="4" xfId="0" applyFont="1" applyFill="1" applyBorder="1" applyAlignment="1">
      <alignment horizontal="right"/>
    </xf>
    <xf numFmtId="0" fontId="10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35" fillId="5" borderId="5" xfId="0" applyFont="1" applyFill="1" applyBorder="1" applyAlignment="1">
      <alignment horizontal="right"/>
    </xf>
    <xf numFmtId="0" fontId="1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35" fillId="5" borderId="1" xfId="0" applyFont="1" applyFill="1" applyBorder="1" applyAlignment="1">
      <alignment horizontal="right"/>
    </xf>
    <xf numFmtId="1" fontId="15" fillId="3" borderId="8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165" fontId="19" fillId="4" borderId="9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 quotePrefix="1">
      <alignment/>
    </xf>
    <xf numFmtId="0" fontId="60" fillId="0" borderId="0" xfId="0" applyFont="1" applyAlignment="1">
      <alignment/>
    </xf>
    <xf numFmtId="0" fontId="63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35" fillId="0" borderId="0" xfId="0" applyFont="1" applyAlignment="1">
      <alignment/>
    </xf>
    <xf numFmtId="0" fontId="6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16</xdr:row>
      <xdr:rowOff>38100</xdr:rowOff>
    </xdr:from>
    <xdr:to>
      <xdr:col>3</xdr:col>
      <xdr:colOff>352425</xdr:colOff>
      <xdr:row>25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838200" y="2914650"/>
          <a:ext cx="2133600" cy="2019300"/>
          <a:chOff x="59" y="225"/>
          <a:chExt cx="185" cy="158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59" y="225"/>
            <a:ext cx="185" cy="1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156" y="294"/>
            <a:ext cx="64" cy="64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</xdr:row>
      <xdr:rowOff>95250</xdr:rowOff>
    </xdr:from>
    <xdr:to>
      <xdr:col>19</xdr:col>
      <xdr:colOff>9525</xdr:colOff>
      <xdr:row>8</xdr:row>
      <xdr:rowOff>152400</xdr:rowOff>
    </xdr:to>
    <xdr:sp>
      <xdr:nvSpPr>
        <xdr:cNvPr id="4" name="AutoShape 17"/>
        <xdr:cNvSpPr>
          <a:spLocks/>
        </xdr:cNvSpPr>
      </xdr:nvSpPr>
      <xdr:spPr>
        <a:xfrm>
          <a:off x="3429000" y="257175"/>
          <a:ext cx="10772775" cy="1190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ahoma"/>
              <a:cs typeface="Tahoma"/>
            </a:rPr>
            <a:t>Scrivere SOLO nelle celle VIOLA in  INPUT. 
Leggere valore  pressione critica secondo SHANLEY in OUTPUT.</a:t>
          </a:r>
        </a:p>
      </xdr:txBody>
    </xdr:sp>
    <xdr:clientData/>
  </xdr:twoCellAnchor>
  <xdr:twoCellAnchor>
    <xdr:from>
      <xdr:col>3</xdr:col>
      <xdr:colOff>152400</xdr:colOff>
      <xdr:row>46</xdr:row>
      <xdr:rowOff>19050</xdr:rowOff>
    </xdr:from>
    <xdr:to>
      <xdr:col>16</xdr:col>
      <xdr:colOff>838200</xdr:colOff>
      <xdr:row>90</xdr:row>
      <xdr:rowOff>76200</xdr:rowOff>
    </xdr:to>
    <xdr:grpSp>
      <xdr:nvGrpSpPr>
        <xdr:cNvPr id="5" name="Group 22"/>
        <xdr:cNvGrpSpPr>
          <a:grpSpLocks/>
        </xdr:cNvGrpSpPr>
      </xdr:nvGrpSpPr>
      <xdr:grpSpPr>
        <a:xfrm>
          <a:off x="2771775" y="9525000"/>
          <a:ext cx="10191750" cy="7181850"/>
          <a:chOff x="291" y="996"/>
          <a:chExt cx="1070" cy="754"/>
        </a:xfrm>
        <a:solidFill>
          <a:srgbClr val="FFFFFF"/>
        </a:solidFill>
      </xdr:grpSpPr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1" y="996"/>
            <a:ext cx="1070" cy="754"/>
          </a:xfrm>
          <a:prstGeom prst="rect">
            <a:avLst/>
          </a:prstGeom>
          <a:noFill/>
          <a:ln w="76200" cmpd="tri">
            <a:noFill/>
          </a:ln>
        </xdr:spPr>
      </xdr:pic>
      <xdr:sp>
        <xdr:nvSpPr>
          <xdr:cNvPr id="7" name="TextBox 19"/>
          <xdr:cNvSpPr txBox="1">
            <a:spLocks noChangeArrowheads="1"/>
          </xdr:cNvSpPr>
        </xdr:nvSpPr>
        <xdr:spPr>
          <a:xfrm>
            <a:off x="531" y="1030"/>
            <a:ext cx="682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Example of elongation diagram for a common construction steel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5"/>
  <sheetViews>
    <sheetView showGridLines="0" zoomScale="50" zoomScaleNormal="50" workbookViewId="0" topLeftCell="A55">
      <selection activeCell="U71" sqref="U71"/>
    </sheetView>
  </sheetViews>
  <sheetFormatPr defaultColWidth="9.140625" defaultRowHeight="12.75"/>
  <cols>
    <col min="1" max="16384" width="9.140625" style="10" customWidth="1"/>
  </cols>
  <sheetData>
    <row r="3" ht="26.25">
      <c r="B3" s="22" t="s">
        <v>42</v>
      </c>
    </row>
    <row r="4" ht="23.25">
      <c r="B4" s="60" t="s">
        <v>102</v>
      </c>
    </row>
    <row r="6" spans="4:11" ht="22.5">
      <c r="D6" s="66" t="s">
        <v>113</v>
      </c>
      <c r="E6" s="67"/>
      <c r="F6" s="67"/>
      <c r="G6" s="67"/>
      <c r="H6" s="67"/>
      <c r="I6" s="67"/>
      <c r="J6" s="67"/>
      <c r="K6" s="67"/>
    </row>
    <row r="8" ht="23.25">
      <c r="B8" s="23" t="s">
        <v>21</v>
      </c>
    </row>
    <row r="9" ht="23.25">
      <c r="B9" s="23" t="s">
        <v>22</v>
      </c>
    </row>
    <row r="10" ht="23.25">
      <c r="B10" s="23" t="s">
        <v>23</v>
      </c>
    </row>
    <row r="11" spans="2:3" ht="23.25">
      <c r="B11" s="23" t="s">
        <v>24</v>
      </c>
      <c r="C11" s="21"/>
    </row>
    <row r="12" spans="2:3" ht="23.25">
      <c r="B12" s="23" t="s">
        <v>25</v>
      </c>
      <c r="C12" s="21"/>
    </row>
    <row r="13" spans="2:3" ht="23.25">
      <c r="B13" s="23" t="s">
        <v>29</v>
      </c>
      <c r="C13" s="21"/>
    </row>
    <row r="14" spans="2:3" ht="23.25">
      <c r="B14" s="23" t="s">
        <v>43</v>
      </c>
      <c r="C14" s="21"/>
    </row>
    <row r="15" spans="2:3" ht="23.25">
      <c r="B15" s="23" t="s">
        <v>31</v>
      </c>
      <c r="C15" s="21"/>
    </row>
    <row r="16" spans="2:3" ht="23.25">
      <c r="B16" s="23" t="s">
        <v>27</v>
      </c>
      <c r="C16" s="21"/>
    </row>
    <row r="17" spans="2:3" ht="23.25">
      <c r="B17" s="23" t="s">
        <v>26</v>
      </c>
      <c r="C17" s="21"/>
    </row>
    <row r="18" spans="2:3" ht="23.25">
      <c r="B18" s="23" t="s">
        <v>38</v>
      </c>
      <c r="C18" s="21"/>
    </row>
    <row r="19" spans="2:3" ht="23.25">
      <c r="B19" s="23" t="s">
        <v>39</v>
      </c>
      <c r="C19" s="21"/>
    </row>
    <row r="20" spans="2:3" ht="23.25">
      <c r="B20" s="23" t="s">
        <v>28</v>
      </c>
      <c r="C20" s="21"/>
    </row>
    <row r="21" spans="2:3" ht="26.25">
      <c r="B21" s="20" t="s">
        <v>30</v>
      </c>
      <c r="C21" s="21"/>
    </row>
    <row r="22" spans="2:3" ht="23.25">
      <c r="B22" s="20" t="s">
        <v>40</v>
      </c>
      <c r="C22" s="21"/>
    </row>
    <row r="23" spans="2:3" ht="23.25">
      <c r="B23" s="20" t="s">
        <v>32</v>
      </c>
      <c r="C23" s="21"/>
    </row>
    <row r="24" spans="2:3" ht="23.25">
      <c r="B24" s="20" t="s">
        <v>44</v>
      </c>
      <c r="C24" s="21"/>
    </row>
    <row r="25" spans="2:3" ht="23.25">
      <c r="B25" s="20" t="s">
        <v>45</v>
      </c>
      <c r="C25" s="21"/>
    </row>
    <row r="26" spans="2:3" ht="23.25">
      <c r="B26" s="20" t="s">
        <v>33</v>
      </c>
      <c r="C26" s="21"/>
    </row>
    <row r="27" spans="2:3" ht="23.25">
      <c r="B27" s="20" t="s">
        <v>34</v>
      </c>
      <c r="C27" s="21"/>
    </row>
    <row r="28" spans="2:3" ht="23.25">
      <c r="B28" s="20" t="s">
        <v>41</v>
      </c>
      <c r="C28" s="21"/>
    </row>
    <row r="29" spans="2:3" ht="23.25">
      <c r="B29" s="20" t="s">
        <v>46</v>
      </c>
      <c r="C29" s="21"/>
    </row>
    <row r="30" spans="2:3" ht="23.25">
      <c r="B30" s="20" t="s">
        <v>35</v>
      </c>
      <c r="C30" s="21"/>
    </row>
    <row r="31" spans="2:3" ht="23.25">
      <c r="B31" s="20" t="s">
        <v>47</v>
      </c>
      <c r="C31" s="21"/>
    </row>
    <row r="32" spans="2:3" ht="23.25">
      <c r="B32" s="20" t="s">
        <v>36</v>
      </c>
      <c r="C32" s="21"/>
    </row>
    <row r="33" ht="23.25">
      <c r="B33" s="20" t="s">
        <v>37</v>
      </c>
    </row>
    <row r="34" ht="23.25">
      <c r="B34" s="20" t="s">
        <v>48</v>
      </c>
    </row>
    <row r="35" ht="23.25">
      <c r="B35" s="20" t="s">
        <v>49</v>
      </c>
    </row>
    <row r="36" ht="23.25">
      <c r="B36" s="20"/>
    </row>
    <row r="37" ht="23.25">
      <c r="B37" s="24" t="s">
        <v>50</v>
      </c>
    </row>
    <row r="38" ht="23.25">
      <c r="B38" s="20" t="s">
        <v>51</v>
      </c>
    </row>
    <row r="39" ht="23.25">
      <c r="B39" s="20" t="s">
        <v>52</v>
      </c>
    </row>
    <row r="43" ht="23.25">
      <c r="B43" s="60" t="s">
        <v>102</v>
      </c>
    </row>
    <row r="45" ht="20.25">
      <c r="B45" s="61" t="s">
        <v>123</v>
      </c>
    </row>
    <row r="46" spans="2:4" ht="20.25">
      <c r="B46" s="64" t="s">
        <v>110</v>
      </c>
      <c r="C46" s="65"/>
      <c r="D46" s="65"/>
    </row>
    <row r="47" ht="20.25">
      <c r="B47" s="61" t="s">
        <v>124</v>
      </c>
    </row>
    <row r="48" spans="2:5" ht="20.25">
      <c r="B48" s="61" t="s">
        <v>103</v>
      </c>
      <c r="E48" s="61" t="s">
        <v>131</v>
      </c>
    </row>
    <row r="49" ht="18">
      <c r="B49" s="62"/>
    </row>
    <row r="50" spans="2:12" ht="30.75">
      <c r="B50" s="62"/>
      <c r="H50" s="68" t="s">
        <v>106</v>
      </c>
      <c r="I50" s="69" t="s">
        <v>107</v>
      </c>
      <c r="J50" s="70"/>
      <c r="K50" s="61" t="s">
        <v>108</v>
      </c>
      <c r="L50" s="62"/>
    </row>
    <row r="51" ht="20.25">
      <c r="B51" s="61" t="s">
        <v>104</v>
      </c>
    </row>
    <row r="52" ht="21.75">
      <c r="B52" s="63" t="s">
        <v>105</v>
      </c>
    </row>
    <row r="53" ht="20.25">
      <c r="B53" s="61" t="s">
        <v>109</v>
      </c>
    </row>
    <row r="55" ht="23.25">
      <c r="B55" s="64" t="s">
        <v>116</v>
      </c>
    </row>
    <row r="56" ht="20.25">
      <c r="B56" s="61" t="s">
        <v>112</v>
      </c>
    </row>
    <row r="57" ht="20.25">
      <c r="B57" s="61" t="s">
        <v>111</v>
      </c>
    </row>
    <row r="58" ht="20.25">
      <c r="B58" s="61" t="s">
        <v>125</v>
      </c>
    </row>
    <row r="59" ht="20.25">
      <c r="B59" s="61" t="s">
        <v>138</v>
      </c>
    </row>
    <row r="61" spans="8:12" ht="30.75">
      <c r="H61" s="68" t="s">
        <v>106</v>
      </c>
      <c r="I61" s="71" t="s">
        <v>115</v>
      </c>
      <c r="J61" s="62"/>
      <c r="K61" s="62"/>
      <c r="L61" s="61" t="s">
        <v>108</v>
      </c>
    </row>
    <row r="62" ht="20.25">
      <c r="B62" s="61" t="s">
        <v>114</v>
      </c>
    </row>
    <row r="64" ht="20.25">
      <c r="B64" s="64" t="s">
        <v>117</v>
      </c>
    </row>
    <row r="65" ht="20.25">
      <c r="B65" s="61" t="s">
        <v>118</v>
      </c>
    </row>
    <row r="66" ht="20.25">
      <c r="B66" s="61" t="s">
        <v>139</v>
      </c>
    </row>
    <row r="67" ht="20.25">
      <c r="B67" s="61" t="s">
        <v>126</v>
      </c>
    </row>
    <row r="69" spans="8:10" ht="30.75">
      <c r="H69" s="72" t="s">
        <v>106</v>
      </c>
      <c r="I69" s="73" t="s">
        <v>121</v>
      </c>
      <c r="J69" s="74"/>
    </row>
    <row r="70" ht="23.25">
      <c r="B70" s="61" t="s">
        <v>119</v>
      </c>
    </row>
    <row r="71" ht="20.25">
      <c r="B71" s="61" t="s">
        <v>120</v>
      </c>
    </row>
    <row r="73" ht="26.25">
      <c r="B73" s="75" t="s">
        <v>132</v>
      </c>
    </row>
    <row r="74" ht="26.25">
      <c r="B74" s="75" t="s">
        <v>122</v>
      </c>
    </row>
    <row r="75" ht="23.25">
      <c r="B75" s="24" t="s">
        <v>137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4:Q142"/>
  <sheetViews>
    <sheetView showGridLines="0" zoomScale="50" zoomScaleNormal="50" workbookViewId="0" topLeftCell="A25">
      <selection activeCell="R28" sqref="R28"/>
    </sheetView>
  </sheetViews>
  <sheetFormatPr defaultColWidth="9.140625" defaultRowHeight="12.75"/>
  <cols>
    <col min="2" max="2" width="10.7109375" style="0" customWidth="1"/>
    <col min="3" max="3" width="19.421875" style="0" bestFit="1" customWidth="1"/>
    <col min="4" max="4" width="9.28125" style="0" bestFit="1" customWidth="1"/>
    <col min="6" max="7" width="11.28125" style="0" bestFit="1" customWidth="1"/>
    <col min="8" max="8" width="14.7109375" style="0" customWidth="1"/>
    <col min="9" max="9" width="14.421875" style="0" bestFit="1" customWidth="1"/>
    <col min="12" max="12" width="11.57421875" style="0" bestFit="1" customWidth="1"/>
    <col min="13" max="13" width="12.7109375" style="0" bestFit="1" customWidth="1"/>
    <col min="14" max="14" width="11.57421875" style="0" bestFit="1" customWidth="1"/>
    <col min="17" max="17" width="12.7109375" style="0" customWidth="1"/>
  </cols>
  <sheetData>
    <row r="14" ht="20.25">
      <c r="I14" s="76" t="s">
        <v>128</v>
      </c>
    </row>
    <row r="15" ht="20.25">
      <c r="I15" s="76" t="s">
        <v>129</v>
      </c>
    </row>
    <row r="16" ht="20.25">
      <c r="I16" s="76" t="s">
        <v>127</v>
      </c>
    </row>
    <row r="19" spans="9:13" ht="20.25">
      <c r="I19" s="6" t="s">
        <v>14</v>
      </c>
      <c r="M19" s="6" t="s">
        <v>91</v>
      </c>
    </row>
    <row r="20" ht="13.5" thickBot="1"/>
    <row r="21" spans="12:17" ht="27" thickBot="1">
      <c r="L21" s="55" t="str">
        <f>E127</f>
        <v>Pcr =</v>
      </c>
      <c r="M21" s="58">
        <f>F127</f>
        <v>0.034375</v>
      </c>
      <c r="N21" s="50" t="str">
        <f>G127</f>
        <v>kg/cm2</v>
      </c>
      <c r="O21" s="53" t="str">
        <f>H127</f>
        <v>formula SHANLEY</v>
      </c>
      <c r="P21" s="51"/>
      <c r="Q21" s="54"/>
    </row>
    <row r="23" spans="6:10" ht="18">
      <c r="F23" s="10" t="s">
        <v>13</v>
      </c>
      <c r="I23" s="12">
        <v>5</v>
      </c>
      <c r="J23" s="10" t="s">
        <v>2</v>
      </c>
    </row>
    <row r="24" spans="6:11" ht="18">
      <c r="F24" s="10" t="s">
        <v>3</v>
      </c>
      <c r="I24" s="13">
        <v>5</v>
      </c>
      <c r="J24" s="10" t="s">
        <v>4</v>
      </c>
      <c r="K24" s="62" t="s">
        <v>133</v>
      </c>
    </row>
    <row r="25" spans="4:11" ht="20.25">
      <c r="D25" s="11" t="s">
        <v>1</v>
      </c>
      <c r="F25" s="10" t="s">
        <v>5</v>
      </c>
      <c r="I25" s="56">
        <v>25</v>
      </c>
      <c r="J25" s="10" t="s">
        <v>6</v>
      </c>
      <c r="K25" s="62" t="s">
        <v>134</v>
      </c>
    </row>
    <row r="26" spans="6:11" ht="21">
      <c r="F26" s="10" t="s">
        <v>8</v>
      </c>
      <c r="I26" s="12">
        <v>2400</v>
      </c>
      <c r="J26" s="10" t="s">
        <v>19</v>
      </c>
      <c r="K26" s="62" t="s">
        <v>140</v>
      </c>
    </row>
    <row r="27" spans="6:11" ht="18">
      <c r="F27" s="10" t="s">
        <v>67</v>
      </c>
      <c r="I27" s="57">
        <v>2100000</v>
      </c>
      <c r="J27" s="7" t="s">
        <v>66</v>
      </c>
      <c r="K27" s="62" t="s">
        <v>135</v>
      </c>
    </row>
    <row r="28" spans="6:11" ht="21">
      <c r="F28" s="31" t="s">
        <v>65</v>
      </c>
      <c r="I28" s="12">
        <v>1100000</v>
      </c>
      <c r="J28" s="10" t="s">
        <v>19</v>
      </c>
      <c r="K28" s="62" t="s">
        <v>136</v>
      </c>
    </row>
    <row r="31" spans="2:4" ht="23.25">
      <c r="B31" s="4" t="s">
        <v>16</v>
      </c>
      <c r="C31" s="17" t="s">
        <v>17</v>
      </c>
      <c r="D31" s="8" t="s">
        <v>7</v>
      </c>
    </row>
    <row r="32" ht="18">
      <c r="D32" s="9" t="s">
        <v>18</v>
      </c>
    </row>
    <row r="33" ht="18">
      <c r="D33" s="8" t="s">
        <v>15</v>
      </c>
    </row>
    <row r="34" ht="21">
      <c r="D34" s="27" t="s">
        <v>62</v>
      </c>
    </row>
    <row r="36" spans="2:6" ht="23.25">
      <c r="B36" s="4" t="s">
        <v>20</v>
      </c>
      <c r="C36" s="19" t="s">
        <v>68</v>
      </c>
      <c r="D36" s="10" t="s">
        <v>19</v>
      </c>
      <c r="F36" s="10" t="s">
        <v>0</v>
      </c>
    </row>
    <row r="38" spans="2:9" ht="23.25">
      <c r="B38" s="17" t="s">
        <v>71</v>
      </c>
      <c r="C38" s="14">
        <f>I25/1000/I24</f>
        <v>0.005</v>
      </c>
      <c r="E38" s="34" t="s">
        <v>70</v>
      </c>
      <c r="F38" s="15">
        <f>I23/100</f>
        <v>0.05</v>
      </c>
      <c r="H38" s="35" t="s">
        <v>69</v>
      </c>
      <c r="I38" s="16">
        <f>H40/2-(H40^2/4-F40)^(1/2)</f>
        <v>0.7341201955209868</v>
      </c>
    </row>
    <row r="40" spans="3:8" ht="19.5">
      <c r="C40" s="1" t="s">
        <v>11</v>
      </c>
      <c r="D40" s="2">
        <f>I27/4/(1-0.3^2)*C38^3</f>
        <v>0.07211538461538462</v>
      </c>
      <c r="E40" s="3" t="s">
        <v>9</v>
      </c>
      <c r="F40" s="2">
        <f>I26*C38/(2100000/4/(1-0.3^2)*C38^3)</f>
        <v>166.39999999999998</v>
      </c>
      <c r="G40" s="3" t="s">
        <v>10</v>
      </c>
      <c r="H40" s="2">
        <f>F40+6*F38/C38+1</f>
        <v>227.39999999999998</v>
      </c>
    </row>
    <row r="42" ht="13.5" thickBot="1"/>
    <row r="43" spans="6:8" ht="24" thickBot="1">
      <c r="F43" s="4" t="s">
        <v>12</v>
      </c>
      <c r="G43" s="5">
        <f>D40*I38</f>
        <v>0.052941360253917324</v>
      </c>
      <c r="H43" s="10" t="s">
        <v>19</v>
      </c>
    </row>
    <row r="44" spans="6:8" ht="21">
      <c r="F44" s="18" t="str">
        <f>C40</f>
        <v>Pc =</v>
      </c>
      <c r="G44" s="10">
        <f>D40</f>
        <v>0.07211538461538462</v>
      </c>
      <c r="H44" s="10" t="s">
        <v>19</v>
      </c>
    </row>
    <row r="94" ht="23.25">
      <c r="B94" s="21" t="s">
        <v>53</v>
      </c>
    </row>
    <row r="95" ht="20.25">
      <c r="B95" s="21" t="s">
        <v>84</v>
      </c>
    </row>
    <row r="96" ht="20.25">
      <c r="B96" s="21" t="s">
        <v>64</v>
      </c>
    </row>
    <row r="97" ht="20.25">
      <c r="B97" s="21" t="s">
        <v>85</v>
      </c>
    </row>
    <row r="98" ht="20.25">
      <c r="B98" s="21" t="s">
        <v>86</v>
      </c>
    </row>
    <row r="99" spans="2:3" ht="20.25">
      <c r="B99" s="21" t="s">
        <v>87</v>
      </c>
      <c r="C99" s="21"/>
    </row>
    <row r="100" spans="2:3" ht="20.25">
      <c r="B100" s="21" t="s">
        <v>88</v>
      </c>
      <c r="C100" s="21"/>
    </row>
    <row r="101" spans="2:3" ht="23.25">
      <c r="B101" s="21" t="s">
        <v>54</v>
      </c>
      <c r="C101" s="21"/>
    </row>
    <row r="102" ht="20.25">
      <c r="B102" s="21" t="s">
        <v>55</v>
      </c>
    </row>
    <row r="104" spans="2:8" ht="28.5">
      <c r="B104" s="21"/>
      <c r="F104" s="25" t="s">
        <v>56</v>
      </c>
      <c r="G104" s="26" t="s">
        <v>57</v>
      </c>
      <c r="H104" s="10" t="s">
        <v>19</v>
      </c>
    </row>
    <row r="105" spans="2:8" ht="24">
      <c r="B105" s="21" t="s">
        <v>89</v>
      </c>
      <c r="F105" s="25"/>
      <c r="G105" s="26"/>
      <c r="H105" s="10"/>
    </row>
    <row r="106" spans="2:8" ht="23.25">
      <c r="B106" s="21" t="s">
        <v>58</v>
      </c>
      <c r="F106" s="25"/>
      <c r="G106" s="26"/>
      <c r="H106" s="10"/>
    </row>
    <row r="107" spans="2:8" ht="23.25">
      <c r="B107" s="21" t="s">
        <v>90</v>
      </c>
      <c r="F107" s="25"/>
      <c r="G107" s="26"/>
      <c r="H107" s="10"/>
    </row>
    <row r="108" ht="23.25">
      <c r="B108" s="21" t="s">
        <v>101</v>
      </c>
    </row>
    <row r="109" ht="28.5">
      <c r="B109" s="44" t="s">
        <v>100</v>
      </c>
    </row>
    <row r="110" ht="23.25">
      <c r="B110" s="59" t="s">
        <v>99</v>
      </c>
    </row>
    <row r="112" ht="13.5" thickBot="1"/>
    <row r="113" spans="6:9" ht="31.5" thickBot="1">
      <c r="F113" s="28" t="s">
        <v>59</v>
      </c>
      <c r="G113" s="29" t="s">
        <v>60</v>
      </c>
      <c r="H113" s="30"/>
      <c r="I113" s="21" t="s">
        <v>61</v>
      </c>
    </row>
    <row r="118" ht="23.25">
      <c r="B118" s="32" t="s">
        <v>63</v>
      </c>
    </row>
    <row r="119" ht="20.25">
      <c r="B119" s="61" t="s">
        <v>130</v>
      </c>
    </row>
    <row r="122" spans="2:8" ht="30">
      <c r="B122" s="33" t="s">
        <v>59</v>
      </c>
      <c r="C122" s="21" t="s">
        <v>72</v>
      </c>
      <c r="F122" s="40">
        <f>I27/4*C38^3</f>
        <v>0.06562500000000002</v>
      </c>
      <c r="G122" s="7" t="s">
        <v>74</v>
      </c>
      <c r="H122" s="16" t="s">
        <v>73</v>
      </c>
    </row>
    <row r="123" spans="5:8" ht="30">
      <c r="E123" s="33" t="s">
        <v>59</v>
      </c>
      <c r="F123" s="41">
        <f>F122/2.5</f>
        <v>0.026250000000000006</v>
      </c>
      <c r="G123" s="21" t="s">
        <v>61</v>
      </c>
      <c r="H123" s="36" t="s">
        <v>78</v>
      </c>
    </row>
    <row r="124" spans="5:8" ht="26.25">
      <c r="E124" s="33"/>
      <c r="F124" s="42"/>
      <c r="G124" s="21"/>
      <c r="H124" s="36"/>
    </row>
    <row r="125" spans="2:13" ht="30">
      <c r="B125" s="33" t="s">
        <v>59</v>
      </c>
      <c r="C125" s="37" t="s">
        <v>75</v>
      </c>
      <c r="E125" s="33" t="s">
        <v>59</v>
      </c>
      <c r="F125" s="41">
        <f>G43</f>
        <v>0.052941360253917324</v>
      </c>
      <c r="G125" s="21" t="s">
        <v>61</v>
      </c>
      <c r="K125" s="38" t="s">
        <v>80</v>
      </c>
      <c r="L125" s="39">
        <f>I23</f>
        <v>5</v>
      </c>
      <c r="M125" s="10" t="s">
        <v>76</v>
      </c>
    </row>
    <row r="126" spans="2:6" ht="27" thickBot="1">
      <c r="B126" s="33"/>
      <c r="F126" s="43"/>
    </row>
    <row r="127" spans="2:10" ht="30.75" thickBot="1">
      <c r="B127" s="49" t="s">
        <v>59</v>
      </c>
      <c r="C127" s="50" t="s">
        <v>77</v>
      </c>
      <c r="D127" s="51"/>
      <c r="E127" s="52" t="s">
        <v>59</v>
      </c>
      <c r="F127" s="45">
        <f>I28/4*C38^3</f>
        <v>0.034375</v>
      </c>
      <c r="G127" s="50" t="s">
        <v>61</v>
      </c>
      <c r="H127" s="53" t="s">
        <v>79</v>
      </c>
      <c r="I127" s="51"/>
      <c r="J127" s="54"/>
    </row>
    <row r="128" ht="26.25">
      <c r="B128" s="33"/>
    </row>
    <row r="131" ht="20.25">
      <c r="B131" s="21" t="s">
        <v>81</v>
      </c>
    </row>
    <row r="132" spans="2:17" ht="20.25">
      <c r="B132" s="46" t="s">
        <v>83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20.25">
      <c r="B133" s="48" t="s">
        <v>82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5" ht="20.25">
      <c r="B135" s="21" t="s">
        <v>93</v>
      </c>
    </row>
    <row r="136" ht="20.25">
      <c r="B136" s="21" t="s">
        <v>92</v>
      </c>
    </row>
    <row r="137" ht="20.25">
      <c r="B137" s="21" t="s">
        <v>94</v>
      </c>
    </row>
    <row r="138" spans="2:17" ht="20.25">
      <c r="B138" s="21" t="s">
        <v>98</v>
      </c>
      <c r="Q138" s="21"/>
    </row>
    <row r="139" ht="20.25">
      <c r="B139" s="21" t="s">
        <v>95</v>
      </c>
    </row>
    <row r="140" ht="20.25">
      <c r="B140" s="21"/>
    </row>
    <row r="141" ht="20.25">
      <c r="B141" s="21" t="s">
        <v>96</v>
      </c>
    </row>
    <row r="142" ht="20.25">
      <c r="B142" s="21" t="s">
        <v>97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39" sqref="K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pesce</dc:creator>
  <cp:keywords/>
  <dc:description/>
  <cp:lastModifiedBy>pesce</cp:lastModifiedBy>
  <dcterms:created xsi:type="dcterms:W3CDTF">2006-02-14T09:02:59Z</dcterms:created>
  <dcterms:modified xsi:type="dcterms:W3CDTF">2006-05-05T14:32:00Z</dcterms:modified>
  <cp:category/>
  <cp:version/>
  <cp:contentType/>
  <cp:contentStatus/>
</cp:coreProperties>
</file>