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80" windowHeight="6360" activeTab="0"/>
  </bookViews>
  <sheets>
    <sheet name="HOME" sheetId="1" r:id="rId1"/>
    <sheet name="CELLCEPT" sheetId="2" r:id="rId2"/>
    <sheet name="NEORAL25" sheetId="3" r:id="rId3"/>
    <sheet name="NEORAL50" sheetId="4" r:id="rId4"/>
  </sheets>
  <definedNames>
    <definedName name="Farmaco">'HOME'!$C$15:$D$26</definedName>
  </definedNames>
  <calcPr fullCalcOnLoad="1"/>
</workbook>
</file>

<file path=xl/sharedStrings.xml><?xml version="1.0" encoding="utf-8"?>
<sst xmlns="http://schemas.openxmlformats.org/spreadsheetml/2006/main" count="104" uniqueCount="23">
  <si>
    <t>nascosco</t>
  </si>
  <si>
    <t>DATA</t>
  </si>
  <si>
    <t>MEDICIN.</t>
  </si>
  <si>
    <t>N.CP.</t>
  </si>
  <si>
    <t xml:space="preserve"> </t>
  </si>
  <si>
    <t>NUM.</t>
  </si>
  <si>
    <t>CONF.</t>
  </si>
  <si>
    <t>TOT.</t>
  </si>
  <si>
    <t>COMPR.</t>
  </si>
  <si>
    <t>AL</t>
  </si>
  <si>
    <t>GIORNO</t>
  </si>
  <si>
    <t>DURATA</t>
  </si>
  <si>
    <t>GG.</t>
  </si>
  <si>
    <t>MEDICINALE</t>
  </si>
  <si>
    <t>\</t>
  </si>
  <si>
    <t>PLANNING MENSILE</t>
  </si>
  <si>
    <t>CONSEGNA PASTIGLIE</t>
  </si>
  <si>
    <t>ULTIMA CONSEGNA</t>
  </si>
  <si>
    <t>ORDINE ENTRO</t>
  </si>
  <si>
    <t>nascosto</t>
  </si>
  <si>
    <t xml:space="preserve"> Nome Farmaco</t>
  </si>
  <si>
    <t>N. Compresse</t>
  </si>
  <si>
    <t>?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</si>
</sst>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"/>
    <numFmt numFmtId="165" formatCode="dd\ mmmm"/>
    <numFmt numFmtId="166" formatCode="d\-mmm"/>
    <numFmt numFmtId="167" formatCode="dd\ mmm"/>
  </numFmts>
  <fonts count="8">
    <font>
      <sz val="10"/>
      <name val="Arial"/>
      <family val="0"/>
    </font>
    <font>
      <sz val="22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" fontId="0" fillId="0" borderId="0" xfId="0" applyNumberFormat="1" applyAlignment="1">
      <alignment horizontal="left"/>
    </xf>
    <xf numFmtId="0" fontId="3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/>
    </xf>
    <xf numFmtId="16" fontId="0" fillId="5" borderId="0" xfId="0" applyNumberFormat="1" applyFill="1" applyAlignment="1">
      <alignment horizontal="center"/>
    </xf>
    <xf numFmtId="0" fontId="0" fillId="0" borderId="0" xfId="0" applyBorder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4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6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1.7109375" style="0" customWidth="1"/>
    <col min="3" max="3" width="28.00390625" style="0" customWidth="1"/>
    <col min="4" max="4" width="4.8515625" style="0" customWidth="1"/>
    <col min="5" max="5" width="17.421875" style="0" customWidth="1"/>
    <col min="6" max="6" width="4.7109375" style="0" customWidth="1"/>
    <col min="7" max="7" width="16.28125" style="1" customWidth="1"/>
  </cols>
  <sheetData>
    <row r="2" ht="27">
      <c r="B2" s="2" t="s">
        <v>15</v>
      </c>
    </row>
    <row r="3" spans="2:11" ht="12.75">
      <c r="B3" s="12"/>
      <c r="C3" s="12"/>
      <c r="D3" s="12"/>
      <c r="E3" s="12"/>
      <c r="F3" s="12"/>
      <c r="G3" s="22"/>
      <c r="H3" s="22"/>
      <c r="I3" s="19"/>
      <c r="J3" s="19"/>
      <c r="K3" s="19"/>
    </row>
    <row r="4" spans="8:11" ht="12.75">
      <c r="H4" s="1"/>
      <c r="I4" s="19"/>
      <c r="J4" s="19"/>
      <c r="K4" s="19"/>
    </row>
    <row r="5" spans="6:13" ht="12.75">
      <c r="F5" s="13"/>
      <c r="G5" s="5"/>
      <c r="H5" s="5"/>
      <c r="I5" s="5"/>
      <c r="J5" s="13"/>
      <c r="K5" s="13"/>
      <c r="L5" s="11"/>
      <c r="M5" s="11"/>
    </row>
    <row r="6" spans="2:13" ht="15.75" customHeight="1">
      <c r="B6" s="14"/>
      <c r="C6" s="15" t="s">
        <v>13</v>
      </c>
      <c r="D6" s="14"/>
      <c r="E6" s="23" t="s">
        <v>17</v>
      </c>
      <c r="F6" s="14"/>
      <c r="G6" s="15" t="s">
        <v>18</v>
      </c>
      <c r="H6" s="14"/>
      <c r="I6" s="17"/>
      <c r="K6" s="17"/>
      <c r="L6" s="11"/>
      <c r="M6" s="1"/>
    </row>
    <row r="7" ht="12.75">
      <c r="E7" t="s">
        <v>4</v>
      </c>
    </row>
    <row r="8" spans="3:7" ht="18" customHeight="1">
      <c r="C8" s="28" t="s">
        <v>22</v>
      </c>
      <c r="D8" s="28"/>
      <c r="E8" s="29" t="e">
        <f>VLOOKUP(G8,CELLCEPT!L8:M20,2,FALSE)</f>
        <v>#VALUE!</v>
      </c>
      <c r="F8" s="26"/>
      <c r="G8" s="30" t="e">
        <f>MAX(CELLCEPT!L:L)</f>
        <v>#VALUE!</v>
      </c>
    </row>
    <row r="9" spans="3:7" ht="18" customHeight="1">
      <c r="C9" s="28" t="s">
        <v>22</v>
      </c>
      <c r="D9" s="28"/>
      <c r="E9" s="29" t="e">
        <f>VLOOKUP(G9,NEORAL25!L8:M20,2,FALSE)</f>
        <v>#VALUE!</v>
      </c>
      <c r="F9" s="26"/>
      <c r="G9" s="30" t="e">
        <f>MAX(NEORAL25!L:L)</f>
        <v>#VALUE!</v>
      </c>
    </row>
    <row r="10" spans="3:7" ht="18" customHeight="1">
      <c r="C10" s="28" t="s">
        <v>22</v>
      </c>
      <c r="D10" s="28"/>
      <c r="E10" s="29" t="e">
        <f>VLOOKUP(G10,NEORAL50!L8:M20,2,FALSE)</f>
        <v>#VALUE!</v>
      </c>
      <c r="F10" s="26"/>
      <c r="G10" s="30" t="e">
        <f>MAX(NEORAL50!L:L)</f>
        <v>#VALUE!</v>
      </c>
    </row>
    <row r="11" spans="3:7" ht="18" customHeight="1">
      <c r="C11" s="28" t="s">
        <v>22</v>
      </c>
      <c r="D11" s="28"/>
      <c r="E11" s="28"/>
      <c r="F11" s="28"/>
      <c r="G11" s="27"/>
    </row>
    <row r="12" ht="15">
      <c r="G12" s="27"/>
    </row>
    <row r="14" spans="2:8" ht="12.75">
      <c r="B14" s="14"/>
      <c r="C14" s="14" t="s">
        <v>20</v>
      </c>
      <c r="D14" s="14" t="s">
        <v>21</v>
      </c>
      <c r="E14" s="14"/>
      <c r="F14" s="14"/>
      <c r="G14" s="14"/>
      <c r="H14" s="14"/>
    </row>
    <row r="15" spans="3:4" ht="15.75" customHeight="1">
      <c r="C15" t="s">
        <v>22</v>
      </c>
      <c r="D15" s="1">
        <v>0</v>
      </c>
    </row>
    <row r="16" spans="3:4" ht="12.75">
      <c r="C16" t="s">
        <v>22</v>
      </c>
      <c r="D16" s="1">
        <v>0</v>
      </c>
    </row>
    <row r="17" spans="3:4" ht="12.75">
      <c r="C17" t="s">
        <v>22</v>
      </c>
      <c r="D17" s="1">
        <v>0</v>
      </c>
    </row>
    <row r="18" spans="3:4" ht="12.75">
      <c r="C18" t="s">
        <v>22</v>
      </c>
      <c r="D18" s="1">
        <v>0</v>
      </c>
    </row>
    <row r="19" spans="3:4" ht="12.75">
      <c r="C19" t="s">
        <v>22</v>
      </c>
      <c r="D19" s="1">
        <v>0</v>
      </c>
    </row>
    <row r="20" spans="3:4" ht="12.75">
      <c r="C20" t="s">
        <v>22</v>
      </c>
      <c r="D20" s="1">
        <v>0</v>
      </c>
    </row>
    <row r="26" spans="3:4" ht="12.75">
      <c r="C26" s="12"/>
      <c r="D26" s="12"/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9.28125" style="0" customWidth="1"/>
    <col min="3" max="3" width="22.7109375" style="0" customWidth="1"/>
    <col min="5" max="5" width="1.7109375" style="0" customWidth="1"/>
    <col min="6" max="6" width="12.28125" style="0" customWidth="1"/>
    <col min="7" max="7" width="1.7109375" style="0" customWidth="1"/>
    <col min="9" max="9" width="1.7109375" style="0" customWidth="1"/>
    <col min="10" max="10" width="11.140625" style="0" customWidth="1"/>
    <col min="11" max="11" width="1.7109375" style="11" customWidth="1"/>
    <col min="12" max="14" width="11.57421875" style="0" customWidth="1"/>
    <col min="19" max="19" width="22.8515625" style="0" customWidth="1"/>
  </cols>
  <sheetData>
    <row r="1" spans="13:14" ht="12.75">
      <c r="M1" s="11"/>
      <c r="N1" s="11"/>
    </row>
    <row r="2" spans="2:14" ht="27">
      <c r="B2" s="2" t="s">
        <v>16</v>
      </c>
      <c r="M2" s="11"/>
      <c r="N2" s="11"/>
    </row>
    <row r="3" spans="2:14" ht="12.75">
      <c r="B3" s="12"/>
      <c r="C3" s="12"/>
      <c r="D3" s="12"/>
      <c r="E3" s="12"/>
      <c r="F3" s="12"/>
      <c r="G3" s="12"/>
      <c r="H3" s="12"/>
      <c r="I3" s="12"/>
      <c r="J3" s="12"/>
      <c r="K3" s="16"/>
      <c r="L3" s="12"/>
      <c r="M3" s="24"/>
      <c r="N3" s="24"/>
    </row>
    <row r="4" spans="13:14" ht="12.75">
      <c r="M4" s="11"/>
      <c r="N4" s="11"/>
    </row>
    <row r="5" spans="6:14" ht="12.75">
      <c r="F5" s="6" t="s">
        <v>7</v>
      </c>
      <c r="G5" s="5"/>
      <c r="H5" s="3" t="s">
        <v>5</v>
      </c>
      <c r="I5" s="5"/>
      <c r="J5" s="6" t="s">
        <v>9</v>
      </c>
      <c r="K5" s="13"/>
      <c r="L5" s="6" t="s">
        <v>11</v>
      </c>
      <c r="M5" s="13"/>
      <c r="N5" s="13"/>
    </row>
    <row r="6" spans="2:20" ht="12.75">
      <c r="B6" s="4" t="s">
        <v>1</v>
      </c>
      <c r="C6" s="4" t="s">
        <v>2</v>
      </c>
      <c r="D6" s="8" t="s">
        <v>3</v>
      </c>
      <c r="F6" s="6" t="s">
        <v>8</v>
      </c>
      <c r="G6" s="5"/>
      <c r="H6" s="3" t="s">
        <v>6</v>
      </c>
      <c r="I6" s="5"/>
      <c r="J6" s="6" t="s">
        <v>10</v>
      </c>
      <c r="K6" s="13"/>
      <c r="L6" s="6" t="s">
        <v>12</v>
      </c>
      <c r="M6" s="13"/>
      <c r="N6" s="13"/>
      <c r="P6" s="1" t="s">
        <v>19</v>
      </c>
      <c r="T6" s="1">
        <v>0</v>
      </c>
    </row>
    <row r="7" spans="2:20" ht="4.5" customHeight="1">
      <c r="B7" s="17"/>
      <c r="C7" s="17"/>
      <c r="D7" s="13"/>
      <c r="E7" s="11"/>
      <c r="F7" s="13"/>
      <c r="G7" s="5"/>
      <c r="H7" s="5"/>
      <c r="I7" s="5"/>
      <c r="J7" s="13"/>
      <c r="K7" s="13"/>
      <c r="L7" s="13"/>
      <c r="M7" s="13"/>
      <c r="N7" s="13"/>
      <c r="O7" s="11"/>
      <c r="P7" s="10"/>
      <c r="T7" s="1"/>
    </row>
    <row r="8" spans="2:20" ht="12.75">
      <c r="B8" s="7" t="s">
        <v>14</v>
      </c>
      <c r="D8" s="9">
        <f>IF(C8="",0,VLOOKUP(C8,Farmaco,2,FALSE))</f>
        <v>0</v>
      </c>
      <c r="E8" s="1" t="s">
        <v>4</v>
      </c>
      <c r="F8" s="9">
        <f>D8*H8</f>
        <v>0</v>
      </c>
      <c r="G8" s="1"/>
      <c r="H8" s="1">
        <v>1</v>
      </c>
      <c r="I8" s="10"/>
      <c r="J8" s="1">
        <v>3</v>
      </c>
      <c r="K8" s="10"/>
      <c r="L8" s="18" t="e">
        <f>IF(J8&lt;&gt;0,B8+P8,0)</f>
        <v>#VALUE!</v>
      </c>
      <c r="M8" s="20" t="str">
        <f aca="true" t="shared" si="0" ref="M8:M19">B8</f>
        <v>\</v>
      </c>
      <c r="N8" s="25"/>
      <c r="P8" s="1">
        <f>INT(F8/J8)</f>
        <v>0</v>
      </c>
      <c r="T8" s="1">
        <v>50</v>
      </c>
    </row>
    <row r="9" spans="2:20" ht="12.75">
      <c r="B9" s="7" t="s">
        <v>14</v>
      </c>
      <c r="D9" s="9">
        <f>IF(C9="",0,VLOOKUP(C9,Farmaco,2,FALSE))</f>
        <v>0</v>
      </c>
      <c r="E9" s="1"/>
      <c r="F9" s="9">
        <f>D9*H9</f>
        <v>0</v>
      </c>
      <c r="G9" s="1"/>
      <c r="H9" s="1">
        <v>0</v>
      </c>
      <c r="I9" s="1"/>
      <c r="J9" s="1">
        <v>0</v>
      </c>
      <c r="K9" s="10"/>
      <c r="L9" s="18">
        <f>IF(J9&lt;&gt;0,B9+P9,0)</f>
        <v>0</v>
      </c>
      <c r="M9" s="20" t="str">
        <f t="shared" si="0"/>
        <v>\</v>
      </c>
      <c r="N9" s="25"/>
      <c r="P9" s="1" t="e">
        <f>INT(F9/J9)</f>
        <v>#DIV/0!</v>
      </c>
      <c r="T9" s="1">
        <v>50</v>
      </c>
    </row>
    <row r="10" spans="2:20" ht="12.75">
      <c r="B10" s="7" t="s">
        <v>14</v>
      </c>
      <c r="D10" s="9">
        <f aca="true" t="shared" si="1" ref="D10:D20">IF(C10="",0,VLOOKUP(C10,Farmaco,2,FALSE))</f>
        <v>0</v>
      </c>
      <c r="E10" s="1"/>
      <c r="F10" s="9">
        <f>D10*H10</f>
        <v>0</v>
      </c>
      <c r="G10" s="1"/>
      <c r="H10" s="1">
        <v>0</v>
      </c>
      <c r="I10" s="1"/>
      <c r="J10" s="1">
        <v>0</v>
      </c>
      <c r="K10" s="10"/>
      <c r="L10" s="18">
        <f>IF(J10&lt;&gt;0,B10+P10,0)</f>
        <v>0</v>
      </c>
      <c r="M10" s="20" t="str">
        <f t="shared" si="0"/>
        <v>\</v>
      </c>
      <c r="N10" s="25"/>
      <c r="P10" s="1" t="e">
        <f aca="true" t="shared" si="2" ref="P10:P20">INT(F10/J10)</f>
        <v>#DIV/0!</v>
      </c>
      <c r="T10" s="1">
        <v>50</v>
      </c>
    </row>
    <row r="11" spans="2:20" ht="12.75">
      <c r="B11" s="7" t="s">
        <v>14</v>
      </c>
      <c r="D11" s="9">
        <f t="shared" si="1"/>
        <v>0</v>
      </c>
      <c r="E11" s="1"/>
      <c r="F11" s="9">
        <f>D11*H11</f>
        <v>0</v>
      </c>
      <c r="G11" s="1"/>
      <c r="H11" s="1">
        <v>0</v>
      </c>
      <c r="I11" s="1"/>
      <c r="J11" s="1">
        <v>0</v>
      </c>
      <c r="K11" s="10"/>
      <c r="L11" s="18">
        <f>IF(J11&lt;&gt;0,B11+P11,0)</f>
        <v>0</v>
      </c>
      <c r="M11" s="20" t="str">
        <f t="shared" si="0"/>
        <v>\</v>
      </c>
      <c r="N11" s="25"/>
      <c r="P11" s="1" t="e">
        <f t="shared" si="2"/>
        <v>#DIV/0!</v>
      </c>
      <c r="T11" s="1">
        <v>50</v>
      </c>
    </row>
    <row r="12" spans="2:20" ht="12.75">
      <c r="B12" s="7" t="s">
        <v>14</v>
      </c>
      <c r="D12" s="9">
        <f t="shared" si="1"/>
        <v>0</v>
      </c>
      <c r="E12" s="1"/>
      <c r="F12" s="9">
        <f>D12*H12</f>
        <v>0</v>
      </c>
      <c r="G12" s="1"/>
      <c r="H12" s="1">
        <v>0</v>
      </c>
      <c r="I12" s="1"/>
      <c r="J12" s="1">
        <v>0</v>
      </c>
      <c r="K12" s="10"/>
      <c r="L12" s="18">
        <f>IF(J12&lt;&gt;0,B12+P12,0)</f>
        <v>0</v>
      </c>
      <c r="M12" s="20" t="str">
        <f t="shared" si="0"/>
        <v>\</v>
      </c>
      <c r="N12" s="25"/>
      <c r="P12" s="1" t="e">
        <f t="shared" si="2"/>
        <v>#DIV/0!</v>
      </c>
      <c r="T12" s="1">
        <v>20</v>
      </c>
    </row>
    <row r="13" spans="2:20" ht="12.75">
      <c r="B13" s="7" t="s">
        <v>14</v>
      </c>
      <c r="D13" s="9">
        <f t="shared" si="1"/>
        <v>0</v>
      </c>
      <c r="E13" s="1"/>
      <c r="F13" s="9">
        <f aca="true" t="shared" si="3" ref="F13:F20">D13*H13</f>
        <v>0</v>
      </c>
      <c r="G13" s="1"/>
      <c r="H13" s="1">
        <v>0</v>
      </c>
      <c r="I13" s="1"/>
      <c r="J13" s="1">
        <v>0</v>
      </c>
      <c r="K13" s="10"/>
      <c r="L13" s="18">
        <f aca="true" t="shared" si="4" ref="L13:L20">IF(J13&lt;&gt;0,B13+P13,0)</f>
        <v>0</v>
      </c>
      <c r="M13" s="20" t="str">
        <f t="shared" si="0"/>
        <v>\</v>
      </c>
      <c r="N13" s="25"/>
      <c r="P13" s="1" t="e">
        <f t="shared" si="2"/>
        <v>#DIV/0!</v>
      </c>
      <c r="T13" s="1">
        <v>40</v>
      </c>
    </row>
    <row r="14" spans="2:20" ht="12.75">
      <c r="B14" s="7" t="s">
        <v>14</v>
      </c>
      <c r="D14" s="9">
        <f t="shared" si="1"/>
        <v>0</v>
      </c>
      <c r="E14" s="1"/>
      <c r="F14" s="9">
        <f t="shared" si="3"/>
        <v>0</v>
      </c>
      <c r="G14" s="1"/>
      <c r="H14" s="1">
        <v>0</v>
      </c>
      <c r="I14" s="1"/>
      <c r="J14" s="1">
        <v>0</v>
      </c>
      <c r="K14" s="10"/>
      <c r="L14" s="18">
        <f t="shared" si="4"/>
        <v>0</v>
      </c>
      <c r="M14" s="20" t="str">
        <f t="shared" si="0"/>
        <v>\</v>
      </c>
      <c r="N14" s="25"/>
      <c r="P14" s="1" t="e">
        <f t="shared" si="2"/>
        <v>#DIV/0!</v>
      </c>
      <c r="T14" s="1">
        <v>22</v>
      </c>
    </row>
    <row r="15" spans="2:16" ht="12.75">
      <c r="B15" s="7" t="s">
        <v>14</v>
      </c>
      <c r="D15" s="9">
        <f t="shared" si="1"/>
        <v>0</v>
      </c>
      <c r="E15" s="1"/>
      <c r="F15" s="9">
        <f t="shared" si="3"/>
        <v>0</v>
      </c>
      <c r="G15" s="1"/>
      <c r="H15" s="1">
        <v>0</v>
      </c>
      <c r="I15" s="1"/>
      <c r="J15" s="1">
        <v>0</v>
      </c>
      <c r="K15" s="10"/>
      <c r="L15" s="18">
        <f t="shared" si="4"/>
        <v>0</v>
      </c>
      <c r="M15" s="20" t="str">
        <f t="shared" si="0"/>
        <v>\</v>
      </c>
      <c r="N15" s="25"/>
      <c r="P15" s="1" t="e">
        <f t="shared" si="2"/>
        <v>#DIV/0!</v>
      </c>
    </row>
    <row r="16" spans="2:16" ht="12.75">
      <c r="B16" s="7" t="s">
        <v>14</v>
      </c>
      <c r="D16" s="9">
        <f t="shared" si="1"/>
        <v>0</v>
      </c>
      <c r="E16" s="1"/>
      <c r="F16" s="9">
        <f t="shared" si="3"/>
        <v>0</v>
      </c>
      <c r="G16" s="1"/>
      <c r="H16" s="1">
        <v>0</v>
      </c>
      <c r="I16" s="1"/>
      <c r="J16" s="1">
        <v>0</v>
      </c>
      <c r="K16" s="10"/>
      <c r="L16" s="18">
        <f t="shared" si="4"/>
        <v>0</v>
      </c>
      <c r="M16" s="20" t="str">
        <f t="shared" si="0"/>
        <v>\</v>
      </c>
      <c r="N16" s="25"/>
      <c r="P16" s="1" t="e">
        <f t="shared" si="2"/>
        <v>#DIV/0!</v>
      </c>
    </row>
    <row r="17" spans="2:16" ht="12.75">
      <c r="B17" s="7" t="s">
        <v>14</v>
      </c>
      <c r="D17" s="9">
        <f t="shared" si="1"/>
        <v>0</v>
      </c>
      <c r="E17" s="1"/>
      <c r="F17" s="9">
        <f t="shared" si="3"/>
        <v>0</v>
      </c>
      <c r="G17" s="1"/>
      <c r="H17" s="1">
        <v>0</v>
      </c>
      <c r="I17" s="1"/>
      <c r="J17" s="1">
        <v>0</v>
      </c>
      <c r="K17" s="10"/>
      <c r="L17" s="18">
        <f t="shared" si="4"/>
        <v>0</v>
      </c>
      <c r="M17" s="20" t="str">
        <f t="shared" si="0"/>
        <v>\</v>
      </c>
      <c r="N17" s="25"/>
      <c r="P17" s="1" t="e">
        <f t="shared" si="2"/>
        <v>#DIV/0!</v>
      </c>
    </row>
    <row r="18" spans="2:16" ht="12.75">
      <c r="B18" s="7" t="s">
        <v>14</v>
      </c>
      <c r="D18" s="9">
        <f t="shared" si="1"/>
        <v>0</v>
      </c>
      <c r="E18" s="1"/>
      <c r="F18" s="9">
        <f t="shared" si="3"/>
        <v>0</v>
      </c>
      <c r="G18" s="1"/>
      <c r="H18" s="1">
        <v>0</v>
      </c>
      <c r="I18" s="1"/>
      <c r="J18" s="1">
        <v>0</v>
      </c>
      <c r="K18" s="10"/>
      <c r="L18" s="18">
        <f t="shared" si="4"/>
        <v>0</v>
      </c>
      <c r="M18" s="20" t="str">
        <f t="shared" si="0"/>
        <v>\</v>
      </c>
      <c r="N18" s="25"/>
      <c r="P18" s="1" t="e">
        <f t="shared" si="2"/>
        <v>#DIV/0!</v>
      </c>
    </row>
    <row r="19" spans="2:16" ht="12.75">
      <c r="B19" s="7" t="s">
        <v>14</v>
      </c>
      <c r="D19" s="9">
        <f t="shared" si="1"/>
        <v>0</v>
      </c>
      <c r="E19" s="1"/>
      <c r="F19" s="9">
        <f t="shared" si="3"/>
        <v>0</v>
      </c>
      <c r="G19" s="1"/>
      <c r="H19" s="1">
        <v>0</v>
      </c>
      <c r="I19" s="1"/>
      <c r="J19" s="1">
        <v>0</v>
      </c>
      <c r="K19" s="10"/>
      <c r="L19" s="18">
        <f t="shared" si="4"/>
        <v>0</v>
      </c>
      <c r="M19" s="20" t="str">
        <f t="shared" si="0"/>
        <v>\</v>
      </c>
      <c r="N19" s="25"/>
      <c r="P19" s="1" t="e">
        <f t="shared" si="2"/>
        <v>#DIV/0!</v>
      </c>
    </row>
    <row r="20" spans="2:16" ht="12.75">
      <c r="B20" s="7" t="s">
        <v>14</v>
      </c>
      <c r="D20" s="9">
        <f t="shared" si="1"/>
        <v>0</v>
      </c>
      <c r="E20" s="1"/>
      <c r="F20" s="9">
        <f t="shared" si="3"/>
        <v>0</v>
      </c>
      <c r="G20" s="1"/>
      <c r="H20" s="1">
        <v>0</v>
      </c>
      <c r="I20" s="1"/>
      <c r="J20" s="1">
        <v>0</v>
      </c>
      <c r="K20" s="10"/>
      <c r="L20" s="18">
        <f t="shared" si="4"/>
        <v>0</v>
      </c>
      <c r="M20" s="20" t="str">
        <f>B20</f>
        <v>\</v>
      </c>
      <c r="N20" s="25"/>
      <c r="P20" s="1" t="e">
        <f t="shared" si="2"/>
        <v>#DIV/0!</v>
      </c>
    </row>
    <row r="21" spans="2:16" ht="12.75">
      <c r="B21" s="7"/>
      <c r="D21" s="9"/>
      <c r="E21" s="1"/>
      <c r="F21" s="9"/>
      <c r="G21" s="1"/>
      <c r="H21" s="1"/>
      <c r="I21" s="1"/>
      <c r="J21" s="1"/>
      <c r="L21" s="18"/>
      <c r="M21" s="20"/>
      <c r="N21" s="25"/>
      <c r="P21" s="1" t="e">
        <f aca="true" t="shared" si="5" ref="P21:P29">INT(F21/J21)</f>
        <v>#DIV/0!</v>
      </c>
    </row>
    <row r="22" spans="2:16" ht="12.75">
      <c r="B22" s="7"/>
      <c r="D22" s="9"/>
      <c r="E22" s="1"/>
      <c r="F22" s="9"/>
      <c r="G22" s="1"/>
      <c r="H22" s="1"/>
      <c r="I22" s="1"/>
      <c r="J22" s="1"/>
      <c r="L22" s="18"/>
      <c r="M22" s="20"/>
      <c r="N22" s="25"/>
      <c r="P22" s="1" t="e">
        <f t="shared" si="5"/>
        <v>#DIV/0!</v>
      </c>
    </row>
    <row r="23" spans="2:16" ht="12.75">
      <c r="B23" s="7"/>
      <c r="D23" s="9"/>
      <c r="E23" s="1"/>
      <c r="F23" s="9"/>
      <c r="G23" s="1"/>
      <c r="H23" s="1"/>
      <c r="I23" s="1"/>
      <c r="J23" s="1"/>
      <c r="L23" s="18"/>
      <c r="M23" s="20"/>
      <c r="N23" s="25"/>
      <c r="P23" s="1" t="e">
        <f t="shared" si="5"/>
        <v>#DIV/0!</v>
      </c>
    </row>
    <row r="24" spans="2:16" ht="12.75">
      <c r="B24" s="7"/>
      <c r="D24" s="9"/>
      <c r="E24" s="1"/>
      <c r="F24" s="9"/>
      <c r="G24" s="1"/>
      <c r="H24" s="1"/>
      <c r="I24" s="1"/>
      <c r="J24" s="1"/>
      <c r="L24" s="18"/>
      <c r="M24" s="20"/>
      <c r="N24" s="25"/>
      <c r="P24" s="1" t="e">
        <f t="shared" si="5"/>
        <v>#DIV/0!</v>
      </c>
    </row>
    <row r="25" spans="2:16" ht="12.75">
      <c r="B25" s="7"/>
      <c r="D25" s="9"/>
      <c r="E25" s="1"/>
      <c r="F25" s="9"/>
      <c r="G25" s="1"/>
      <c r="H25" s="1"/>
      <c r="I25" s="1"/>
      <c r="J25" s="1"/>
      <c r="L25" s="18"/>
      <c r="M25" s="20"/>
      <c r="N25" s="25"/>
      <c r="P25" s="1" t="e">
        <f t="shared" si="5"/>
        <v>#DIV/0!</v>
      </c>
    </row>
    <row r="26" spans="2:16" ht="12.75">
      <c r="B26" s="7"/>
      <c r="D26" s="9"/>
      <c r="E26" s="1"/>
      <c r="F26" s="9"/>
      <c r="G26" s="1"/>
      <c r="H26" s="1"/>
      <c r="I26" s="1"/>
      <c r="J26" s="1"/>
      <c r="L26" s="18"/>
      <c r="M26" s="20"/>
      <c r="N26" s="25"/>
      <c r="P26" s="1" t="e">
        <f t="shared" si="5"/>
        <v>#DIV/0!</v>
      </c>
    </row>
    <row r="27" spans="2:16" ht="12.75">
      <c r="B27" s="7"/>
      <c r="D27" s="9"/>
      <c r="E27" s="1"/>
      <c r="F27" s="9"/>
      <c r="G27" s="1"/>
      <c r="H27" s="1"/>
      <c r="I27" s="1"/>
      <c r="J27" s="1"/>
      <c r="L27" s="18"/>
      <c r="M27" s="20"/>
      <c r="N27" s="25"/>
      <c r="P27" s="1" t="e">
        <f t="shared" si="5"/>
        <v>#DIV/0!</v>
      </c>
    </row>
    <row r="28" spans="2:16" ht="12.75">
      <c r="B28" s="7"/>
      <c r="D28" s="9"/>
      <c r="E28" s="1"/>
      <c r="F28" s="9"/>
      <c r="G28" s="1"/>
      <c r="H28" s="1"/>
      <c r="I28" s="1"/>
      <c r="J28" s="1"/>
      <c r="L28" s="18"/>
      <c r="M28" s="20"/>
      <c r="N28" s="25"/>
      <c r="P28" s="1" t="e">
        <f t="shared" si="5"/>
        <v>#DIV/0!</v>
      </c>
    </row>
    <row r="29" spans="2:16" ht="12.75">
      <c r="B29" s="7"/>
      <c r="D29" s="9"/>
      <c r="E29" s="1"/>
      <c r="F29" s="9"/>
      <c r="G29" s="1"/>
      <c r="H29" s="1"/>
      <c r="I29" s="1"/>
      <c r="J29" s="1"/>
      <c r="L29" s="18"/>
      <c r="M29" s="20"/>
      <c r="N29" s="25"/>
      <c r="P29" s="1" t="e">
        <f t="shared" si="5"/>
        <v>#DIV/0!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9.28125" style="0" customWidth="1"/>
    <col min="3" max="3" width="22.7109375" style="0" customWidth="1"/>
    <col min="5" max="5" width="1.7109375" style="0" customWidth="1"/>
    <col min="6" max="6" width="12.28125" style="0" customWidth="1"/>
    <col min="7" max="7" width="1.7109375" style="0" customWidth="1"/>
    <col min="9" max="9" width="1.7109375" style="0" customWidth="1"/>
    <col min="10" max="10" width="11.140625" style="0" customWidth="1"/>
    <col min="11" max="11" width="1.7109375" style="11" customWidth="1"/>
    <col min="12" max="14" width="11.57421875" style="0" customWidth="1"/>
    <col min="19" max="19" width="22.8515625" style="0" customWidth="1"/>
  </cols>
  <sheetData>
    <row r="1" spans="13:14" ht="12.75">
      <c r="M1" s="11"/>
      <c r="N1" s="11"/>
    </row>
    <row r="2" spans="2:14" ht="27">
      <c r="B2" s="2" t="s">
        <v>16</v>
      </c>
      <c r="M2" s="11"/>
      <c r="N2" s="11"/>
    </row>
    <row r="3" spans="2:14" ht="12.75">
      <c r="B3" s="12"/>
      <c r="C3" s="12"/>
      <c r="D3" s="12"/>
      <c r="E3" s="12"/>
      <c r="F3" s="12"/>
      <c r="G3" s="12"/>
      <c r="H3" s="12"/>
      <c r="I3" s="12"/>
      <c r="J3" s="12"/>
      <c r="K3" s="16"/>
      <c r="L3" s="12"/>
      <c r="M3" s="24"/>
      <c r="N3" s="24"/>
    </row>
    <row r="4" spans="13:14" ht="12.75">
      <c r="M4" s="11"/>
      <c r="N4" s="11"/>
    </row>
    <row r="5" spans="6:14" ht="12.75">
      <c r="F5" s="6" t="s">
        <v>7</v>
      </c>
      <c r="G5" s="5"/>
      <c r="H5" s="3" t="s">
        <v>5</v>
      </c>
      <c r="I5" s="5"/>
      <c r="J5" s="6" t="s">
        <v>9</v>
      </c>
      <c r="K5" s="13"/>
      <c r="L5" s="6" t="s">
        <v>11</v>
      </c>
      <c r="M5" s="13"/>
      <c r="N5" s="13"/>
    </row>
    <row r="6" spans="2:20" ht="12.75">
      <c r="B6" s="4" t="s">
        <v>1</v>
      </c>
      <c r="C6" s="4" t="s">
        <v>2</v>
      </c>
      <c r="D6" s="8" t="s">
        <v>3</v>
      </c>
      <c r="F6" s="6" t="s">
        <v>8</v>
      </c>
      <c r="G6" s="5"/>
      <c r="H6" s="3" t="s">
        <v>6</v>
      </c>
      <c r="I6" s="5"/>
      <c r="J6" s="6" t="s">
        <v>10</v>
      </c>
      <c r="K6" s="13"/>
      <c r="L6" s="6" t="s">
        <v>12</v>
      </c>
      <c r="M6" s="13"/>
      <c r="N6" s="13"/>
      <c r="P6" s="1" t="s">
        <v>0</v>
      </c>
      <c r="T6" s="1">
        <v>0</v>
      </c>
    </row>
    <row r="7" spans="2:20" ht="4.5" customHeight="1">
      <c r="B7" s="17"/>
      <c r="C7" s="17"/>
      <c r="D7" s="13"/>
      <c r="E7" s="11"/>
      <c r="F7" s="13"/>
      <c r="G7" s="5"/>
      <c r="H7" s="5"/>
      <c r="I7" s="5"/>
      <c r="J7" s="13"/>
      <c r="K7" s="13"/>
      <c r="L7" s="13"/>
      <c r="M7" s="13"/>
      <c r="N7" s="13"/>
      <c r="O7" s="11"/>
      <c r="P7" s="10"/>
      <c r="T7" s="1"/>
    </row>
    <row r="8" spans="2:20" ht="12.75">
      <c r="B8" s="7" t="s">
        <v>14</v>
      </c>
      <c r="D8" s="9">
        <f>IF(C8="",0,VLOOKUP(C8,Farmaco,2,FALSE))</f>
        <v>0</v>
      </c>
      <c r="E8" s="1" t="s">
        <v>4</v>
      </c>
      <c r="F8" s="9">
        <f>D8*H8</f>
        <v>0</v>
      </c>
      <c r="G8" s="1"/>
      <c r="H8" s="1">
        <v>1</v>
      </c>
      <c r="I8" s="10"/>
      <c r="J8" s="1">
        <v>3</v>
      </c>
      <c r="K8" s="10"/>
      <c r="L8" s="18" t="e">
        <f>IF(J8&lt;&gt;0,B8+P8,0)</f>
        <v>#VALUE!</v>
      </c>
      <c r="M8" s="20" t="str">
        <f>B8</f>
        <v>\</v>
      </c>
      <c r="N8" s="25"/>
      <c r="O8" s="20"/>
      <c r="P8" s="1">
        <f aca="true" t="shared" si="0" ref="P8:P20">INT(F8/J8)</f>
        <v>0</v>
      </c>
      <c r="T8" s="1">
        <v>50</v>
      </c>
    </row>
    <row r="9" spans="2:20" ht="12.75">
      <c r="B9" s="7" t="s">
        <v>14</v>
      </c>
      <c r="D9" s="9">
        <f>IF(C9="",0,VLOOKUP(C9,Farmaco,2,FALSE))</f>
        <v>0</v>
      </c>
      <c r="E9" s="1"/>
      <c r="F9" s="9">
        <f>D9*H9</f>
        <v>0</v>
      </c>
      <c r="G9" s="1"/>
      <c r="H9" s="1">
        <v>0</v>
      </c>
      <c r="I9" s="1"/>
      <c r="J9" s="1">
        <v>0</v>
      </c>
      <c r="K9" s="10"/>
      <c r="L9" s="18">
        <f>IF(J9&lt;&gt;0,B9+P9,0)</f>
        <v>0</v>
      </c>
      <c r="M9" s="20" t="str">
        <f>B9</f>
        <v>\</v>
      </c>
      <c r="N9" s="25"/>
      <c r="O9" s="20"/>
      <c r="P9" s="1" t="e">
        <f t="shared" si="0"/>
        <v>#DIV/0!</v>
      </c>
      <c r="T9" s="1">
        <v>50</v>
      </c>
    </row>
    <row r="10" spans="2:20" ht="12.75">
      <c r="B10" s="7" t="s">
        <v>14</v>
      </c>
      <c r="D10" s="9">
        <f aca="true" t="shared" si="1" ref="D10:D20">IF(C10="",0,VLOOKUP(C10,Farmaco,2,FALSE))</f>
        <v>0</v>
      </c>
      <c r="E10" s="1"/>
      <c r="F10" s="9">
        <f>D10*H10</f>
        <v>0</v>
      </c>
      <c r="G10" s="1"/>
      <c r="H10" s="1">
        <v>0</v>
      </c>
      <c r="I10" s="1"/>
      <c r="J10" s="1">
        <v>0</v>
      </c>
      <c r="K10" s="10"/>
      <c r="L10" s="18">
        <f>IF(J10&lt;&gt;0,B10+P10,0)</f>
        <v>0</v>
      </c>
      <c r="M10" s="20" t="str">
        <f>B10</f>
        <v>\</v>
      </c>
      <c r="N10" s="25"/>
      <c r="O10" s="20"/>
      <c r="P10" s="1" t="e">
        <f t="shared" si="0"/>
        <v>#DIV/0!</v>
      </c>
      <c r="T10" s="1">
        <v>50</v>
      </c>
    </row>
    <row r="11" spans="2:20" ht="12.75">
      <c r="B11" s="7" t="s">
        <v>14</v>
      </c>
      <c r="D11" s="9">
        <f t="shared" si="1"/>
        <v>0</v>
      </c>
      <c r="E11" s="1"/>
      <c r="F11" s="9">
        <f>D11*H11</f>
        <v>0</v>
      </c>
      <c r="G11" s="1"/>
      <c r="H11" s="1">
        <v>0</v>
      </c>
      <c r="I11" s="1"/>
      <c r="J11" s="1">
        <v>0</v>
      </c>
      <c r="K11" s="10"/>
      <c r="L11" s="18">
        <f>IF(J11&lt;&gt;0,B11+P11,0)</f>
        <v>0</v>
      </c>
      <c r="M11" s="20" t="str">
        <f>B11</f>
        <v>\</v>
      </c>
      <c r="N11" s="25"/>
      <c r="O11" s="20"/>
      <c r="P11" s="1" t="e">
        <f t="shared" si="0"/>
        <v>#DIV/0!</v>
      </c>
      <c r="T11" s="1">
        <v>50</v>
      </c>
    </row>
    <row r="12" spans="2:20" ht="12.75">
      <c r="B12" s="7" t="s">
        <v>14</v>
      </c>
      <c r="D12" s="9">
        <f t="shared" si="1"/>
        <v>0</v>
      </c>
      <c r="E12" s="1"/>
      <c r="F12" s="9">
        <f>D12*H12</f>
        <v>0</v>
      </c>
      <c r="G12" s="1"/>
      <c r="H12" s="1">
        <v>0</v>
      </c>
      <c r="I12" s="1"/>
      <c r="J12" s="1">
        <v>0</v>
      </c>
      <c r="K12" s="10"/>
      <c r="L12" s="18">
        <f>IF(J12&lt;&gt;0,B12+P12,0)</f>
        <v>0</v>
      </c>
      <c r="M12" s="20" t="str">
        <f aca="true" t="shared" si="2" ref="M12:M20">B12</f>
        <v>\</v>
      </c>
      <c r="N12" s="25"/>
      <c r="O12" s="20"/>
      <c r="P12" s="1" t="e">
        <f t="shared" si="0"/>
        <v>#DIV/0!</v>
      </c>
      <c r="T12" s="1">
        <v>20</v>
      </c>
    </row>
    <row r="13" spans="2:20" ht="12.75">
      <c r="B13" s="7" t="s">
        <v>14</v>
      </c>
      <c r="D13" s="9">
        <f t="shared" si="1"/>
        <v>0</v>
      </c>
      <c r="E13" s="1"/>
      <c r="F13" s="9">
        <f aca="true" t="shared" si="3" ref="F13:F20">D13*H13</f>
        <v>0</v>
      </c>
      <c r="G13" s="1"/>
      <c r="H13" s="1">
        <v>0</v>
      </c>
      <c r="I13" s="1"/>
      <c r="J13" s="1">
        <v>0</v>
      </c>
      <c r="K13" s="10"/>
      <c r="L13" s="18">
        <f aca="true" t="shared" si="4" ref="L13:L20">IF(J13&lt;&gt;0,B13+P13,0)</f>
        <v>0</v>
      </c>
      <c r="M13" s="20" t="str">
        <f t="shared" si="2"/>
        <v>\</v>
      </c>
      <c r="N13" s="25"/>
      <c r="O13" s="20"/>
      <c r="P13" s="1" t="e">
        <f t="shared" si="0"/>
        <v>#DIV/0!</v>
      </c>
      <c r="T13" s="1">
        <v>40</v>
      </c>
    </row>
    <row r="14" spans="2:20" ht="12.75">
      <c r="B14" s="7" t="s">
        <v>14</v>
      </c>
      <c r="D14" s="9">
        <f t="shared" si="1"/>
        <v>0</v>
      </c>
      <c r="E14" s="1"/>
      <c r="F14" s="9">
        <f t="shared" si="3"/>
        <v>0</v>
      </c>
      <c r="G14" s="1"/>
      <c r="H14" s="1">
        <v>0</v>
      </c>
      <c r="I14" s="1"/>
      <c r="J14" s="1">
        <v>0</v>
      </c>
      <c r="K14" s="10"/>
      <c r="L14" s="18">
        <f t="shared" si="4"/>
        <v>0</v>
      </c>
      <c r="M14" s="20" t="str">
        <f t="shared" si="2"/>
        <v>\</v>
      </c>
      <c r="N14" s="25"/>
      <c r="O14" s="20"/>
      <c r="P14" s="1" t="e">
        <f t="shared" si="0"/>
        <v>#DIV/0!</v>
      </c>
      <c r="T14" s="1">
        <v>22</v>
      </c>
    </row>
    <row r="15" spans="2:16" ht="12.75">
      <c r="B15" s="7" t="s">
        <v>14</v>
      </c>
      <c r="D15" s="9">
        <f t="shared" si="1"/>
        <v>0</v>
      </c>
      <c r="E15" s="1"/>
      <c r="F15" s="9">
        <f t="shared" si="3"/>
        <v>0</v>
      </c>
      <c r="G15" s="1"/>
      <c r="H15" s="1">
        <v>0</v>
      </c>
      <c r="I15" s="1"/>
      <c r="J15" s="1">
        <v>0</v>
      </c>
      <c r="K15" s="10"/>
      <c r="L15" s="18">
        <f t="shared" si="4"/>
        <v>0</v>
      </c>
      <c r="M15" s="20" t="str">
        <f t="shared" si="2"/>
        <v>\</v>
      </c>
      <c r="N15" s="25"/>
      <c r="O15" s="20"/>
      <c r="P15" s="1" t="e">
        <f t="shared" si="0"/>
        <v>#DIV/0!</v>
      </c>
    </row>
    <row r="16" spans="2:16" ht="12.75">
      <c r="B16" s="7" t="s">
        <v>14</v>
      </c>
      <c r="D16" s="9">
        <f t="shared" si="1"/>
        <v>0</v>
      </c>
      <c r="E16" s="1"/>
      <c r="F16" s="9">
        <f t="shared" si="3"/>
        <v>0</v>
      </c>
      <c r="G16" s="1"/>
      <c r="H16" s="1">
        <v>0</v>
      </c>
      <c r="I16" s="1"/>
      <c r="J16" s="1">
        <v>0</v>
      </c>
      <c r="K16" s="10"/>
      <c r="L16" s="18">
        <f t="shared" si="4"/>
        <v>0</v>
      </c>
      <c r="M16" s="20" t="str">
        <f t="shared" si="2"/>
        <v>\</v>
      </c>
      <c r="N16" s="25"/>
      <c r="O16" s="20"/>
      <c r="P16" s="1" t="e">
        <f t="shared" si="0"/>
        <v>#DIV/0!</v>
      </c>
    </row>
    <row r="17" spans="2:16" ht="12.75">
      <c r="B17" s="7" t="s">
        <v>14</v>
      </c>
      <c r="D17" s="9">
        <f t="shared" si="1"/>
        <v>0</v>
      </c>
      <c r="E17" s="1"/>
      <c r="F17" s="9">
        <f t="shared" si="3"/>
        <v>0</v>
      </c>
      <c r="G17" s="1"/>
      <c r="H17" s="1">
        <v>0</v>
      </c>
      <c r="I17" s="1"/>
      <c r="J17" s="1">
        <v>0</v>
      </c>
      <c r="K17" s="10"/>
      <c r="L17" s="18">
        <f t="shared" si="4"/>
        <v>0</v>
      </c>
      <c r="M17" s="20" t="str">
        <f t="shared" si="2"/>
        <v>\</v>
      </c>
      <c r="N17" s="25"/>
      <c r="O17" s="20"/>
      <c r="P17" s="1" t="e">
        <f t="shared" si="0"/>
        <v>#DIV/0!</v>
      </c>
    </row>
    <row r="18" spans="2:16" ht="12.75">
      <c r="B18" s="7" t="s">
        <v>14</v>
      </c>
      <c r="D18" s="9">
        <f t="shared" si="1"/>
        <v>0</v>
      </c>
      <c r="E18" s="1"/>
      <c r="F18" s="9">
        <f t="shared" si="3"/>
        <v>0</v>
      </c>
      <c r="G18" s="1"/>
      <c r="H18" s="1">
        <v>0</v>
      </c>
      <c r="I18" s="1"/>
      <c r="J18" s="1">
        <v>0</v>
      </c>
      <c r="K18" s="10"/>
      <c r="L18" s="18">
        <f t="shared" si="4"/>
        <v>0</v>
      </c>
      <c r="M18" s="20" t="str">
        <f t="shared" si="2"/>
        <v>\</v>
      </c>
      <c r="N18" s="25"/>
      <c r="O18" s="20"/>
      <c r="P18" s="1" t="e">
        <f t="shared" si="0"/>
        <v>#DIV/0!</v>
      </c>
    </row>
    <row r="19" spans="2:16" ht="12.75">
      <c r="B19" s="7" t="s">
        <v>14</v>
      </c>
      <c r="D19" s="9">
        <f t="shared" si="1"/>
        <v>0</v>
      </c>
      <c r="E19" s="1"/>
      <c r="F19" s="9">
        <f t="shared" si="3"/>
        <v>0</v>
      </c>
      <c r="G19" s="1"/>
      <c r="H19" s="1">
        <v>0</v>
      </c>
      <c r="I19" s="1"/>
      <c r="J19" s="1">
        <v>0</v>
      </c>
      <c r="K19" s="10"/>
      <c r="L19" s="18">
        <f t="shared" si="4"/>
        <v>0</v>
      </c>
      <c r="M19" s="20" t="str">
        <f t="shared" si="2"/>
        <v>\</v>
      </c>
      <c r="N19" s="25"/>
      <c r="O19" s="20"/>
      <c r="P19" s="1" t="e">
        <f t="shared" si="0"/>
        <v>#DIV/0!</v>
      </c>
    </row>
    <row r="20" spans="2:16" ht="12.75">
      <c r="B20" s="7" t="s">
        <v>14</v>
      </c>
      <c r="D20" s="9">
        <f t="shared" si="1"/>
        <v>0</v>
      </c>
      <c r="E20" s="1"/>
      <c r="F20" s="9">
        <f t="shared" si="3"/>
        <v>0</v>
      </c>
      <c r="G20" s="1"/>
      <c r="H20" s="1">
        <v>0</v>
      </c>
      <c r="I20" s="1"/>
      <c r="J20" s="1">
        <v>0</v>
      </c>
      <c r="K20" s="10"/>
      <c r="L20" s="18">
        <f t="shared" si="4"/>
        <v>0</v>
      </c>
      <c r="M20" s="20" t="str">
        <f t="shared" si="2"/>
        <v>\</v>
      </c>
      <c r="N20" s="25"/>
      <c r="O20" s="20"/>
      <c r="P20" s="1" t="e">
        <f t="shared" si="0"/>
        <v>#DIV/0!</v>
      </c>
    </row>
    <row r="21" spans="4:15" ht="12.75">
      <c r="D21" t="s">
        <v>4</v>
      </c>
      <c r="O21" s="21"/>
    </row>
    <row r="24" ht="12.75">
      <c r="C24" t="s">
        <v>4</v>
      </c>
    </row>
    <row r="27" ht="12.75">
      <c r="C27" t="s">
        <v>4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9.28125" style="0" customWidth="1"/>
    <col min="3" max="3" width="22.7109375" style="0" customWidth="1"/>
    <col min="5" max="5" width="1.7109375" style="0" customWidth="1"/>
    <col min="6" max="6" width="12.28125" style="0" customWidth="1"/>
    <col min="7" max="7" width="1.7109375" style="0" customWidth="1"/>
    <col min="9" max="9" width="1.7109375" style="0" customWidth="1"/>
    <col min="10" max="10" width="11.140625" style="0" customWidth="1"/>
    <col min="11" max="11" width="1.7109375" style="11" customWidth="1"/>
    <col min="12" max="14" width="11.57421875" style="0" customWidth="1"/>
    <col min="19" max="19" width="22.8515625" style="0" customWidth="1"/>
  </cols>
  <sheetData>
    <row r="1" spans="13:14" ht="12.75">
      <c r="M1" s="11"/>
      <c r="N1" s="11"/>
    </row>
    <row r="2" spans="2:14" ht="27">
      <c r="B2" s="2" t="s">
        <v>16</v>
      </c>
      <c r="M2" s="11"/>
      <c r="N2" s="11"/>
    </row>
    <row r="3" spans="2:14" ht="12.75">
      <c r="B3" s="12"/>
      <c r="C3" s="12"/>
      <c r="D3" s="12"/>
      <c r="E3" s="12"/>
      <c r="F3" s="12"/>
      <c r="G3" s="12"/>
      <c r="H3" s="12"/>
      <c r="I3" s="12"/>
      <c r="J3" s="12"/>
      <c r="K3" s="16"/>
      <c r="L3" s="12"/>
      <c r="M3" s="24"/>
      <c r="N3" s="24"/>
    </row>
    <row r="4" spans="13:14" ht="12.75">
      <c r="M4" s="11"/>
      <c r="N4" s="11"/>
    </row>
    <row r="5" spans="6:14" ht="12.75">
      <c r="F5" s="6" t="s">
        <v>7</v>
      </c>
      <c r="G5" s="5"/>
      <c r="H5" s="3" t="s">
        <v>5</v>
      </c>
      <c r="I5" s="5"/>
      <c r="J5" s="6" t="s">
        <v>9</v>
      </c>
      <c r="K5" s="13"/>
      <c r="L5" s="6" t="s">
        <v>11</v>
      </c>
      <c r="M5" s="13"/>
      <c r="N5" s="13"/>
    </row>
    <row r="6" spans="2:20" ht="12.75">
      <c r="B6" s="4" t="s">
        <v>1</v>
      </c>
      <c r="C6" s="4" t="s">
        <v>2</v>
      </c>
      <c r="D6" s="8" t="s">
        <v>3</v>
      </c>
      <c r="F6" s="6" t="s">
        <v>8</v>
      </c>
      <c r="G6" s="5"/>
      <c r="H6" s="3" t="s">
        <v>6</v>
      </c>
      <c r="I6" s="5"/>
      <c r="J6" s="6" t="s">
        <v>10</v>
      </c>
      <c r="K6" s="13"/>
      <c r="L6" s="6" t="s">
        <v>12</v>
      </c>
      <c r="M6" s="13"/>
      <c r="N6" s="13"/>
      <c r="P6" s="1" t="s">
        <v>0</v>
      </c>
      <c r="T6" s="1">
        <v>0</v>
      </c>
    </row>
    <row r="7" spans="2:20" ht="4.5" customHeight="1">
      <c r="B7" s="17"/>
      <c r="C7" s="17"/>
      <c r="D7" s="13"/>
      <c r="E7" s="11"/>
      <c r="F7" s="13"/>
      <c r="G7" s="5"/>
      <c r="H7" s="5"/>
      <c r="I7" s="5"/>
      <c r="J7" s="13"/>
      <c r="K7" s="13"/>
      <c r="L7" s="13"/>
      <c r="M7" s="13"/>
      <c r="N7" s="13"/>
      <c r="O7" s="11"/>
      <c r="P7" s="10"/>
      <c r="T7" s="1"/>
    </row>
    <row r="8" spans="2:20" ht="12.75">
      <c r="B8" s="7" t="s">
        <v>14</v>
      </c>
      <c r="D8" s="9">
        <f>IF(C8="",0,VLOOKUP(C8,Farmaco,2,FALSE))</f>
        <v>0</v>
      </c>
      <c r="E8" s="1" t="s">
        <v>4</v>
      </c>
      <c r="F8" s="9">
        <f>D8*H8</f>
        <v>0</v>
      </c>
      <c r="G8" s="1"/>
      <c r="H8" s="1">
        <v>1</v>
      </c>
      <c r="I8" s="10"/>
      <c r="J8" s="1">
        <v>3</v>
      </c>
      <c r="K8" s="10"/>
      <c r="L8" s="18" t="e">
        <f>IF(J8&lt;&gt;0,B8+P8,0)</f>
        <v>#VALUE!</v>
      </c>
      <c r="M8" s="20" t="str">
        <f>B8</f>
        <v>\</v>
      </c>
      <c r="N8" s="25"/>
      <c r="O8" s="20"/>
      <c r="P8" s="1">
        <f>INT(F8/J8)</f>
        <v>0</v>
      </c>
      <c r="T8" s="1">
        <v>50</v>
      </c>
    </row>
    <row r="9" spans="2:20" ht="12.75">
      <c r="B9" s="7" t="s">
        <v>14</v>
      </c>
      <c r="D9" s="9">
        <f>IF(C9="",0,VLOOKUP(C9,Farmaco,2,FALSE))</f>
        <v>0</v>
      </c>
      <c r="E9" s="1"/>
      <c r="F9" s="9">
        <f>D9*H9</f>
        <v>0</v>
      </c>
      <c r="G9" s="1"/>
      <c r="H9" s="1">
        <v>0</v>
      </c>
      <c r="I9" s="1"/>
      <c r="J9" s="1">
        <v>0</v>
      </c>
      <c r="K9" s="10"/>
      <c r="L9" s="18">
        <f>IF(J9&lt;&gt;0,B9+P9,0)</f>
        <v>0</v>
      </c>
      <c r="M9" s="20" t="str">
        <f>B9</f>
        <v>\</v>
      </c>
      <c r="N9" s="25"/>
      <c r="O9" s="20"/>
      <c r="P9" s="1" t="e">
        <f>INT(F9/J9)</f>
        <v>#DIV/0!</v>
      </c>
      <c r="T9" s="1">
        <v>50</v>
      </c>
    </row>
    <row r="10" spans="2:20" ht="12.75">
      <c r="B10" s="7" t="s">
        <v>14</v>
      </c>
      <c r="D10" s="9">
        <f aca="true" t="shared" si="0" ref="D10:D20">IF(C10="",0,VLOOKUP(C10,Farmaco,2,FALSE))</f>
        <v>0</v>
      </c>
      <c r="E10" s="1"/>
      <c r="F10" s="9">
        <f>D10*H10</f>
        <v>0</v>
      </c>
      <c r="G10" s="1"/>
      <c r="H10" s="1">
        <v>0</v>
      </c>
      <c r="I10" s="1"/>
      <c r="J10" s="1">
        <v>0</v>
      </c>
      <c r="K10" s="10"/>
      <c r="L10" s="18">
        <f>IF(J10&lt;&gt;0,B10+P10,0)</f>
        <v>0</v>
      </c>
      <c r="M10" s="20" t="str">
        <f>B10</f>
        <v>\</v>
      </c>
      <c r="N10" s="25"/>
      <c r="O10" s="20"/>
      <c r="P10" s="1" t="e">
        <f>INT(F10/J10)</f>
        <v>#DIV/0!</v>
      </c>
      <c r="T10" s="1">
        <v>50</v>
      </c>
    </row>
    <row r="11" spans="2:20" ht="12.75">
      <c r="B11" s="7" t="s">
        <v>14</v>
      </c>
      <c r="D11" s="9">
        <f t="shared" si="0"/>
        <v>0</v>
      </c>
      <c r="E11" s="1"/>
      <c r="F11" s="9">
        <f>D11*H11</f>
        <v>0</v>
      </c>
      <c r="G11" s="1"/>
      <c r="H11" s="1">
        <v>0</v>
      </c>
      <c r="I11" s="1"/>
      <c r="J11" s="1">
        <v>0</v>
      </c>
      <c r="K11" s="10"/>
      <c r="L11" s="18">
        <f>IF(J11&lt;&gt;0,B11+P11,0)</f>
        <v>0</v>
      </c>
      <c r="M11" s="20" t="str">
        <f>B11</f>
        <v>\</v>
      </c>
      <c r="N11" s="25"/>
      <c r="O11" s="20"/>
      <c r="P11" s="1" t="e">
        <f>INT(F11/J11)</f>
        <v>#DIV/0!</v>
      </c>
      <c r="T11" s="1">
        <v>50</v>
      </c>
    </row>
    <row r="12" spans="2:20" ht="12.75">
      <c r="B12" s="7" t="s">
        <v>14</v>
      </c>
      <c r="D12" s="9">
        <f t="shared" si="0"/>
        <v>0</v>
      </c>
      <c r="E12" s="1"/>
      <c r="F12" s="9">
        <f>D12*H12</f>
        <v>0</v>
      </c>
      <c r="G12" s="1"/>
      <c r="H12" s="1">
        <v>0</v>
      </c>
      <c r="I12" s="1"/>
      <c r="J12" s="1">
        <v>0</v>
      </c>
      <c r="K12" s="10"/>
      <c r="L12" s="18">
        <f>IF(J12&lt;&gt;0,B12+P12,0)</f>
        <v>0</v>
      </c>
      <c r="M12" s="20" t="str">
        <f aca="true" t="shared" si="1" ref="M12:M20">B12</f>
        <v>\</v>
      </c>
      <c r="N12" s="25"/>
      <c r="O12" s="20"/>
      <c r="P12" s="1" t="e">
        <f aca="true" t="shared" si="2" ref="P12:P20">INT(F12/J12)</f>
        <v>#DIV/0!</v>
      </c>
      <c r="T12" s="1">
        <v>20</v>
      </c>
    </row>
    <row r="13" spans="2:20" ht="12.75">
      <c r="B13" s="7" t="s">
        <v>14</v>
      </c>
      <c r="D13" s="9">
        <f t="shared" si="0"/>
        <v>0</v>
      </c>
      <c r="E13" s="1"/>
      <c r="F13" s="9">
        <f aca="true" t="shared" si="3" ref="F13:F20">D13*H13</f>
        <v>0</v>
      </c>
      <c r="G13" s="1"/>
      <c r="H13" s="1">
        <v>0</v>
      </c>
      <c r="I13" s="1"/>
      <c r="J13" s="1">
        <v>0</v>
      </c>
      <c r="K13" s="10"/>
      <c r="L13" s="18">
        <f aca="true" t="shared" si="4" ref="L13:L20">IF(J13&lt;&gt;0,B13+P13,0)</f>
        <v>0</v>
      </c>
      <c r="M13" s="20" t="str">
        <f t="shared" si="1"/>
        <v>\</v>
      </c>
      <c r="N13" s="25"/>
      <c r="O13" s="20"/>
      <c r="P13" s="1" t="e">
        <f t="shared" si="2"/>
        <v>#DIV/0!</v>
      </c>
      <c r="T13" s="1">
        <v>40</v>
      </c>
    </row>
    <row r="14" spans="2:20" ht="12.75">
      <c r="B14" s="7" t="s">
        <v>14</v>
      </c>
      <c r="D14" s="9">
        <f t="shared" si="0"/>
        <v>0</v>
      </c>
      <c r="E14" s="1"/>
      <c r="F14" s="9">
        <f t="shared" si="3"/>
        <v>0</v>
      </c>
      <c r="G14" s="1"/>
      <c r="H14" s="1">
        <v>0</v>
      </c>
      <c r="I14" s="1"/>
      <c r="J14" s="1">
        <v>0</v>
      </c>
      <c r="K14" s="10"/>
      <c r="L14" s="18">
        <f t="shared" si="4"/>
        <v>0</v>
      </c>
      <c r="M14" s="20" t="str">
        <f t="shared" si="1"/>
        <v>\</v>
      </c>
      <c r="N14" s="25"/>
      <c r="O14" s="20"/>
      <c r="P14" s="1" t="e">
        <f t="shared" si="2"/>
        <v>#DIV/0!</v>
      </c>
      <c r="T14" s="1">
        <v>22</v>
      </c>
    </row>
    <row r="15" spans="2:16" ht="12.75">
      <c r="B15" s="7" t="s">
        <v>14</v>
      </c>
      <c r="D15" s="9">
        <f t="shared" si="0"/>
        <v>0</v>
      </c>
      <c r="E15" s="1"/>
      <c r="F15" s="9">
        <f t="shared" si="3"/>
        <v>0</v>
      </c>
      <c r="G15" s="1"/>
      <c r="H15" s="1">
        <v>0</v>
      </c>
      <c r="I15" s="1"/>
      <c r="J15" s="1">
        <v>0</v>
      </c>
      <c r="K15" s="10"/>
      <c r="L15" s="18">
        <f t="shared" si="4"/>
        <v>0</v>
      </c>
      <c r="M15" s="20" t="str">
        <f t="shared" si="1"/>
        <v>\</v>
      </c>
      <c r="N15" s="25"/>
      <c r="O15" s="20"/>
      <c r="P15" s="1" t="e">
        <f t="shared" si="2"/>
        <v>#DIV/0!</v>
      </c>
    </row>
    <row r="16" spans="2:16" ht="12.75">
      <c r="B16" s="7" t="s">
        <v>14</v>
      </c>
      <c r="D16" s="9">
        <f t="shared" si="0"/>
        <v>0</v>
      </c>
      <c r="E16" s="1"/>
      <c r="F16" s="9">
        <f t="shared" si="3"/>
        <v>0</v>
      </c>
      <c r="G16" s="1"/>
      <c r="H16" s="1">
        <v>0</v>
      </c>
      <c r="I16" s="1"/>
      <c r="J16" s="1">
        <v>0</v>
      </c>
      <c r="K16" s="10"/>
      <c r="L16" s="18">
        <f t="shared" si="4"/>
        <v>0</v>
      </c>
      <c r="M16" s="20" t="str">
        <f t="shared" si="1"/>
        <v>\</v>
      </c>
      <c r="N16" s="25"/>
      <c r="O16" s="20"/>
      <c r="P16" s="1" t="e">
        <f t="shared" si="2"/>
        <v>#DIV/0!</v>
      </c>
    </row>
    <row r="17" spans="2:16" ht="12.75">
      <c r="B17" s="7" t="s">
        <v>14</v>
      </c>
      <c r="D17" s="9">
        <f t="shared" si="0"/>
        <v>0</v>
      </c>
      <c r="E17" s="1"/>
      <c r="F17" s="9">
        <f t="shared" si="3"/>
        <v>0</v>
      </c>
      <c r="G17" s="1"/>
      <c r="H17" s="1">
        <v>0</v>
      </c>
      <c r="I17" s="1"/>
      <c r="J17" s="1">
        <v>0</v>
      </c>
      <c r="K17" s="10"/>
      <c r="L17" s="18">
        <f t="shared" si="4"/>
        <v>0</v>
      </c>
      <c r="M17" s="20" t="str">
        <f t="shared" si="1"/>
        <v>\</v>
      </c>
      <c r="N17" s="25"/>
      <c r="O17" s="20"/>
      <c r="P17" s="1" t="e">
        <f t="shared" si="2"/>
        <v>#DIV/0!</v>
      </c>
    </row>
    <row r="18" spans="2:16" ht="12.75">
      <c r="B18" s="7" t="s">
        <v>14</v>
      </c>
      <c r="D18" s="9">
        <f t="shared" si="0"/>
        <v>0</v>
      </c>
      <c r="E18" s="1"/>
      <c r="F18" s="9">
        <f t="shared" si="3"/>
        <v>0</v>
      </c>
      <c r="G18" s="1"/>
      <c r="H18" s="1">
        <v>0</v>
      </c>
      <c r="I18" s="1"/>
      <c r="J18" s="1">
        <v>0</v>
      </c>
      <c r="K18" s="10"/>
      <c r="L18" s="18">
        <f t="shared" si="4"/>
        <v>0</v>
      </c>
      <c r="M18" s="20" t="str">
        <f t="shared" si="1"/>
        <v>\</v>
      </c>
      <c r="N18" s="25"/>
      <c r="O18" s="20"/>
      <c r="P18" s="1" t="e">
        <f t="shared" si="2"/>
        <v>#DIV/0!</v>
      </c>
    </row>
    <row r="19" spans="2:16" ht="12.75">
      <c r="B19" s="7" t="s">
        <v>14</v>
      </c>
      <c r="D19" s="9">
        <f t="shared" si="0"/>
        <v>0</v>
      </c>
      <c r="E19" s="1"/>
      <c r="F19" s="9">
        <f t="shared" si="3"/>
        <v>0</v>
      </c>
      <c r="G19" s="1"/>
      <c r="H19" s="1">
        <v>0</v>
      </c>
      <c r="I19" s="1"/>
      <c r="J19" s="1">
        <v>0</v>
      </c>
      <c r="K19" s="10"/>
      <c r="L19" s="18">
        <f t="shared" si="4"/>
        <v>0</v>
      </c>
      <c r="M19" s="20" t="str">
        <f t="shared" si="1"/>
        <v>\</v>
      </c>
      <c r="N19" s="25"/>
      <c r="O19" s="20"/>
      <c r="P19" s="1" t="e">
        <f t="shared" si="2"/>
        <v>#DIV/0!</v>
      </c>
    </row>
    <row r="20" spans="2:16" ht="12.75">
      <c r="B20" s="7" t="s">
        <v>14</v>
      </c>
      <c r="D20" s="9">
        <f t="shared" si="0"/>
        <v>0</v>
      </c>
      <c r="E20" s="1"/>
      <c r="F20" s="9">
        <f t="shared" si="3"/>
        <v>0</v>
      </c>
      <c r="G20" s="1"/>
      <c r="H20" s="1">
        <v>0</v>
      </c>
      <c r="I20" s="1"/>
      <c r="J20" s="1">
        <v>0</v>
      </c>
      <c r="K20" s="10"/>
      <c r="L20" s="18">
        <f t="shared" si="4"/>
        <v>0</v>
      </c>
      <c r="M20" s="20" t="str">
        <f t="shared" si="1"/>
        <v>\</v>
      </c>
      <c r="N20" s="25"/>
      <c r="O20" s="20"/>
      <c r="P20" s="1" t="e">
        <f t="shared" si="2"/>
        <v>#DIV/0!</v>
      </c>
    </row>
    <row r="21" spans="4:15" ht="12.75">
      <c r="D21" t="s">
        <v>4</v>
      </c>
      <c r="O21" s="21"/>
    </row>
    <row r="24" ht="12.75">
      <c r="C24" t="s">
        <v>4</v>
      </c>
    </row>
    <row r="27" ht="12.75">
      <c r="C27" t="s">
        <v>4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2012-09-13T13:13:46Z</cp:lastPrinted>
  <dcterms:created xsi:type="dcterms:W3CDTF">2012-09-11T18:11:50Z</dcterms:created>
  <dcterms:modified xsi:type="dcterms:W3CDTF">2013-01-07T06:21:25Z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