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40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<sst xmlns="http://schemas.openxmlformats.org/spreadsheetml/2006/main" count="49" uniqueCount="32">
  <si>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Equation</t>
  </si>
  <si>
    <t>Nombre Stoech. 1</t>
  </si>
  <si>
    <t>Espèce1</t>
  </si>
  <si>
    <t>+</t>
  </si>
  <si>
    <t>-&gt;</t>
  </si>
  <si>
    <t>Nombre Stoech. 2</t>
  </si>
  <si>
    <t>Espèce2</t>
  </si>
  <si>
    <t>Nombre Stoech. 3</t>
  </si>
  <si>
    <t>Espèce3</t>
  </si>
  <si>
    <t>Nombre Stoech. 4</t>
  </si>
  <si>
    <t>Espèce4</t>
  </si>
  <si>
    <t>Etat initial</t>
  </si>
  <si>
    <t>E.Int.1</t>
  </si>
  <si>
    <t>Etat final</t>
  </si>
  <si>
    <t>E.Int.2</t>
  </si>
  <si>
    <t>E.Int.3</t>
  </si>
  <si>
    <t>E.Int.4</t>
  </si>
  <si>
    <t>E.Int.5</t>
  </si>
  <si>
    <t>E.Int.6</t>
  </si>
  <si>
    <t>E.Int.7</t>
  </si>
  <si>
    <t>E.Int.8</t>
  </si>
  <si>
    <t>Epuisement de</t>
  </si>
  <si>
    <t>mol</t>
  </si>
  <si>
    <t>Avancement maximal</t>
  </si>
  <si>
    <t>xmax=</t>
  </si>
  <si>
    <t>O2</t>
  </si>
  <si>
    <t>CO2</t>
  </si>
  <si>
    <t>H2O</t>
  </si>
  <si>
    <t>E.Int9</t>
  </si>
  <si>
    <t>x=</t>
  </si>
  <si>
    <t>Avancement x</t>
  </si>
  <si>
    <t>CH4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</si>
</sst>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Alignment="1" quotePrefix="1">
      <alignment/>
    </xf>
    <xf numFmtId="0" fontId="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/>
    </xf>
    <xf numFmtId="0" fontId="6" fillId="4" borderId="0" xfId="0" applyFont="1" applyFill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Evolution des quantit?s de mati?re en fonction de l'avancement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Esp?ce1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Sheet1!$B$8:$B$18</c:f>
              <c:numCache/>
            </c:numRef>
          </c:xVal>
          <c:yVal>
            <c:numRef>
              <c:f>Sheet1!$C$8:$C$18</c:f>
              <c:numCache/>
            </c:numRef>
          </c:yVal>
          <c:smooth val="1"/>
        </c:ser>
        <c:ser>
          <c:idx val="2"/>
          <c:order val="1"/>
          <c:tx>
            <c:v>Esp?ce2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Sheet1!$B$8:$B$18</c:f>
              <c:numCache/>
            </c:numRef>
          </c:xVal>
          <c:yVal>
            <c:numRef>
              <c:f>Sheet1!$F$8:$F$18</c:f>
              <c:numCache/>
            </c:numRef>
          </c:yVal>
          <c:smooth val="1"/>
        </c:ser>
        <c:ser>
          <c:idx val="4"/>
          <c:order val="2"/>
          <c:tx>
            <c:v>Esp?ce3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Sheet1!$B$8:$B$18</c:f>
              <c:numCache/>
            </c:numRef>
          </c:xVal>
          <c:yVal>
            <c:numRef>
              <c:f>Sheet1!$I$8:$I$18</c:f>
              <c:numCache/>
            </c:numRef>
          </c:yVal>
          <c:smooth val="1"/>
        </c:ser>
        <c:ser>
          <c:idx val="6"/>
          <c:order val="3"/>
          <c:tx>
            <c:v>Esp?ce4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Sheet1!$B$8:$B$18</c:f>
              <c:numCache/>
            </c:numRef>
          </c:xVal>
          <c:yVal>
            <c:numRef>
              <c:f>Sheet1!$L$8:$L$18</c:f>
              <c:numCache/>
            </c:numRef>
          </c:yVal>
          <c:smooth val="1"/>
        </c:ser>
        <c:axId val="37720242"/>
        <c:axId val="3937859"/>
      </c:scatterChart>
      <c:val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Avancement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crossBetween val="midCat"/>
        <c:dispUnits/>
      </c:val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Quantit? de mati?re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21</xdr:row>
      <xdr:rowOff>66675</xdr:rowOff>
    </xdr:from>
    <xdr:to>
      <xdr:col>13</xdr:col>
      <xdr:colOff>295275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5457825" y="3619500"/>
        <a:ext cx="53816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5"/>
  <sheetViews>
    <sheetView tabSelected="1" workbookViewId="0" topLeftCell="A3">
      <selection activeCell="C22" sqref="C22"/>
    </sheetView>
  </sheetViews>
  <sheetFormatPr defaultColWidth="11.00390625" defaultRowHeight="12.75"/>
  <cols>
    <col min="1" max="1" width="10.25390625" style="0" customWidth="1"/>
    <col min="2" max="2" width="11.125" style="0" customWidth="1"/>
    <col min="3" max="3" width="15.375" style="0" customWidth="1"/>
    <col min="5" max="5" width="4.125" style="0" customWidth="1"/>
    <col min="6" max="6" width="14.875" style="0" customWidth="1"/>
    <col min="8" max="8" width="5.00390625" style="0" customWidth="1"/>
    <col min="9" max="9" width="14.625" style="0" customWidth="1"/>
    <col min="11" max="11" width="3.125" style="0" customWidth="1"/>
    <col min="12" max="12" width="15.875" style="0" customWidth="1"/>
  </cols>
  <sheetData>
    <row r="5" spans="2:13" ht="12.75">
      <c r="B5" s="6" t="s">
        <v>30</v>
      </c>
      <c r="C5" t="s">
        <v>1</v>
      </c>
      <c r="D5" t="s">
        <v>2</v>
      </c>
      <c r="F5" t="s">
        <v>5</v>
      </c>
      <c r="G5" t="s">
        <v>6</v>
      </c>
      <c r="I5" t="s">
        <v>7</v>
      </c>
      <c r="J5" t="s">
        <v>8</v>
      </c>
      <c r="L5" t="s">
        <v>9</v>
      </c>
      <c r="M5" t="s">
        <v>10</v>
      </c>
    </row>
    <row r="6" spans="1:13" ht="15.75">
      <c r="A6" s="4" t="s">
        <v>0</v>
      </c>
      <c r="B6" s="7"/>
      <c r="C6" s="4">
        <v>1</v>
      </c>
      <c r="D6" s="4" t="s">
        <v>31</v>
      </c>
      <c r="E6" s="4" t="s">
        <v>3</v>
      </c>
      <c r="F6" s="4">
        <v>2</v>
      </c>
      <c r="G6" s="4" t="s">
        <v>25</v>
      </c>
      <c r="H6" s="5" t="s">
        <v>4</v>
      </c>
      <c r="I6" s="4">
        <v>1</v>
      </c>
      <c r="J6" s="4" t="s">
        <v>26</v>
      </c>
      <c r="K6" s="4" t="s">
        <v>3</v>
      </c>
      <c r="L6" s="4">
        <v>2</v>
      </c>
      <c r="M6" s="4" t="s">
        <v>27</v>
      </c>
    </row>
    <row r="7" ht="12.75">
      <c r="B7" s="8"/>
    </row>
    <row r="8" spans="1:14" ht="15.75">
      <c r="A8" s="3" t="s">
        <v>11</v>
      </c>
      <c r="B8" s="7">
        <v>0</v>
      </c>
      <c r="C8" s="10">
        <v>5</v>
      </c>
      <c r="D8" s="10"/>
      <c r="E8" s="3"/>
      <c r="F8" s="10">
        <v>10</v>
      </c>
      <c r="G8" s="10"/>
      <c r="H8" s="3"/>
      <c r="I8" s="10">
        <v>0</v>
      </c>
      <c r="J8" s="10"/>
      <c r="K8" s="3"/>
      <c r="L8" s="10">
        <v>0</v>
      </c>
      <c r="M8" s="10"/>
      <c r="N8" s="3" t="s">
        <v>22</v>
      </c>
    </row>
    <row r="9" spans="1:14" ht="12.75">
      <c r="A9" t="s">
        <v>12</v>
      </c>
      <c r="B9" s="8">
        <f aca="true" t="shared" si="0" ref="B9:B17">B8+$F$25/10</f>
        <v>0.5</v>
      </c>
      <c r="C9" s="11">
        <f aca="true" t="shared" si="1" ref="C9:C17">$C$8-$C$6*B9</f>
        <v>4.5</v>
      </c>
      <c r="D9" s="11"/>
      <c r="F9" s="11">
        <f aca="true" t="shared" si="2" ref="F9:F17">$F$8-$F$6*B9</f>
        <v>9</v>
      </c>
      <c r="G9" s="11"/>
      <c r="I9" s="11">
        <f aca="true" t="shared" si="3" ref="I9:I17">$I$8+$I$6*B9</f>
        <v>0.5</v>
      </c>
      <c r="J9" s="11"/>
      <c r="L9" s="11">
        <f aca="true" t="shared" si="4" ref="L9:L17">$L$8+$L$6*B9</f>
        <v>1</v>
      </c>
      <c r="M9" s="11"/>
      <c r="N9" t="s">
        <v>22</v>
      </c>
    </row>
    <row r="10" spans="1:14" ht="12.75">
      <c r="A10" t="s">
        <v>14</v>
      </c>
      <c r="B10" s="8">
        <f t="shared" si="0"/>
        <v>1</v>
      </c>
      <c r="C10" s="11">
        <f t="shared" si="1"/>
        <v>4</v>
      </c>
      <c r="D10" s="11"/>
      <c r="F10" s="11">
        <f t="shared" si="2"/>
        <v>8</v>
      </c>
      <c r="G10" s="11"/>
      <c r="I10" s="11">
        <f t="shared" si="3"/>
        <v>1</v>
      </c>
      <c r="J10" s="11"/>
      <c r="L10" s="11">
        <f t="shared" si="4"/>
        <v>2</v>
      </c>
      <c r="M10" s="11"/>
      <c r="N10" t="s">
        <v>22</v>
      </c>
    </row>
    <row r="11" spans="1:14" ht="12.75">
      <c r="A11" t="s">
        <v>15</v>
      </c>
      <c r="B11" s="8">
        <f t="shared" si="0"/>
        <v>1.5</v>
      </c>
      <c r="C11" s="11">
        <f t="shared" si="1"/>
        <v>3.5</v>
      </c>
      <c r="D11" s="11"/>
      <c r="F11" s="11">
        <f t="shared" si="2"/>
        <v>7</v>
      </c>
      <c r="G11" s="11"/>
      <c r="I11" s="11">
        <f t="shared" si="3"/>
        <v>1.5</v>
      </c>
      <c r="J11" s="11"/>
      <c r="L11" s="11">
        <f t="shared" si="4"/>
        <v>3</v>
      </c>
      <c r="M11" s="11"/>
      <c r="N11" t="s">
        <v>22</v>
      </c>
    </row>
    <row r="12" spans="1:14" ht="12.75">
      <c r="A12" t="s">
        <v>16</v>
      </c>
      <c r="B12" s="8">
        <f t="shared" si="0"/>
        <v>2</v>
      </c>
      <c r="C12" s="11">
        <f t="shared" si="1"/>
        <v>3</v>
      </c>
      <c r="D12" s="11"/>
      <c r="F12" s="11">
        <f t="shared" si="2"/>
        <v>6</v>
      </c>
      <c r="G12" s="11"/>
      <c r="I12" s="11">
        <f t="shared" si="3"/>
        <v>2</v>
      </c>
      <c r="J12" s="11"/>
      <c r="L12" s="11">
        <f t="shared" si="4"/>
        <v>4</v>
      </c>
      <c r="M12" s="11"/>
      <c r="N12" t="s">
        <v>22</v>
      </c>
    </row>
    <row r="13" spans="1:14" ht="12.75">
      <c r="A13" t="s">
        <v>17</v>
      </c>
      <c r="B13" s="8">
        <f t="shared" si="0"/>
        <v>2.5</v>
      </c>
      <c r="C13" s="11">
        <f t="shared" si="1"/>
        <v>2.5</v>
      </c>
      <c r="D13" s="11"/>
      <c r="F13" s="11">
        <f t="shared" si="2"/>
        <v>5</v>
      </c>
      <c r="G13" s="11"/>
      <c r="I13" s="11">
        <f t="shared" si="3"/>
        <v>2.5</v>
      </c>
      <c r="J13" s="11"/>
      <c r="L13" s="11">
        <f t="shared" si="4"/>
        <v>5</v>
      </c>
      <c r="M13" s="11"/>
      <c r="N13" t="s">
        <v>22</v>
      </c>
    </row>
    <row r="14" spans="1:14" ht="12.75">
      <c r="A14" t="s">
        <v>18</v>
      </c>
      <c r="B14" s="8">
        <f t="shared" si="0"/>
        <v>3</v>
      </c>
      <c r="C14" s="11">
        <f t="shared" si="1"/>
        <v>2</v>
      </c>
      <c r="D14" s="11"/>
      <c r="F14" s="11">
        <f t="shared" si="2"/>
        <v>4</v>
      </c>
      <c r="G14" s="11"/>
      <c r="I14" s="11">
        <f t="shared" si="3"/>
        <v>3</v>
      </c>
      <c r="J14" s="11"/>
      <c r="L14" s="11">
        <f t="shared" si="4"/>
        <v>6</v>
      </c>
      <c r="M14" s="11"/>
      <c r="N14" t="s">
        <v>22</v>
      </c>
    </row>
    <row r="15" spans="1:14" ht="12.75">
      <c r="A15" t="s">
        <v>19</v>
      </c>
      <c r="B15" s="8">
        <f t="shared" si="0"/>
        <v>3.5</v>
      </c>
      <c r="C15" s="11">
        <f t="shared" si="1"/>
        <v>1.5</v>
      </c>
      <c r="D15" s="11"/>
      <c r="F15" s="11">
        <f t="shared" si="2"/>
        <v>3</v>
      </c>
      <c r="G15" s="11"/>
      <c r="I15" s="11">
        <f t="shared" si="3"/>
        <v>3.5</v>
      </c>
      <c r="J15" s="11"/>
      <c r="L15" s="11">
        <f t="shared" si="4"/>
        <v>7</v>
      </c>
      <c r="M15" s="11"/>
      <c r="N15" t="s">
        <v>22</v>
      </c>
    </row>
    <row r="16" spans="1:14" ht="12.75">
      <c r="A16" t="s">
        <v>20</v>
      </c>
      <c r="B16" s="8">
        <f t="shared" si="0"/>
        <v>4</v>
      </c>
      <c r="C16" s="11">
        <f t="shared" si="1"/>
        <v>1</v>
      </c>
      <c r="D16" s="11"/>
      <c r="F16" s="11">
        <f t="shared" si="2"/>
        <v>2</v>
      </c>
      <c r="G16" s="11"/>
      <c r="I16" s="11">
        <f t="shared" si="3"/>
        <v>4</v>
      </c>
      <c r="J16" s="11"/>
      <c r="L16" s="11">
        <f t="shared" si="4"/>
        <v>8</v>
      </c>
      <c r="M16" s="11"/>
      <c r="N16" t="s">
        <v>22</v>
      </c>
    </row>
    <row r="17" spans="1:14" ht="12.75">
      <c r="A17" t="s">
        <v>28</v>
      </c>
      <c r="B17" s="8">
        <f t="shared" si="0"/>
        <v>4.5</v>
      </c>
      <c r="C17" s="11">
        <f t="shared" si="1"/>
        <v>0.5</v>
      </c>
      <c r="D17" s="11"/>
      <c r="F17" s="11">
        <f t="shared" si="2"/>
        <v>1</v>
      </c>
      <c r="G17" s="11"/>
      <c r="I17" s="11">
        <f t="shared" si="3"/>
        <v>4.5</v>
      </c>
      <c r="J17" s="11"/>
      <c r="L17" s="11">
        <f t="shared" si="4"/>
        <v>9</v>
      </c>
      <c r="M17" s="11"/>
      <c r="N17" t="s">
        <v>22</v>
      </c>
    </row>
    <row r="18" spans="1:14" ht="15.75">
      <c r="A18" s="3" t="s">
        <v>13</v>
      </c>
      <c r="B18" s="9">
        <f>$F$25</f>
        <v>5</v>
      </c>
      <c r="C18" s="13">
        <f>$C$8-$C$6*$F$25</f>
        <v>0</v>
      </c>
      <c r="D18" s="13"/>
      <c r="E18" s="3"/>
      <c r="F18" s="13">
        <f>$F$8-$F$6*$F$25</f>
        <v>0</v>
      </c>
      <c r="G18" s="13"/>
      <c r="H18" s="3"/>
      <c r="I18" s="13">
        <f>$I$8+$I$6*$F$25</f>
        <v>5</v>
      </c>
      <c r="J18" s="13"/>
      <c r="K18" s="3"/>
      <c r="L18" s="13">
        <f>$L$8+$L$6*$F$25</f>
        <v>10</v>
      </c>
      <c r="M18" s="13"/>
      <c r="N18" s="3" t="s">
        <v>22</v>
      </c>
    </row>
    <row r="21" spans="1:7" ht="15.75">
      <c r="A21" s="1" t="s">
        <v>21</v>
      </c>
      <c r="B21" s="1"/>
      <c r="C21" s="1" t="s">
        <v>2</v>
      </c>
      <c r="D21" s="1" t="s">
        <v>29</v>
      </c>
      <c r="E21" s="12">
        <f>C8/C6</f>
        <v>5</v>
      </c>
      <c r="F21" s="12"/>
      <c r="G21" s="1" t="s">
        <v>22</v>
      </c>
    </row>
    <row r="22" spans="3:7" ht="15.75">
      <c r="C22" s="1" t="s">
        <v>6</v>
      </c>
      <c r="D22" s="1" t="s">
        <v>29</v>
      </c>
      <c r="E22" s="12">
        <f>F8/F6</f>
        <v>5</v>
      </c>
      <c r="F22" s="12"/>
      <c r="G22" s="1" t="s">
        <v>22</v>
      </c>
    </row>
    <row r="25" spans="1:7" ht="15.75">
      <c r="A25" s="2" t="s">
        <v>23</v>
      </c>
      <c r="B25" s="2"/>
      <c r="C25" s="2"/>
      <c r="D25" s="2" t="s">
        <v>24</v>
      </c>
      <c r="E25" s="2"/>
      <c r="F25" s="2">
        <f>IF(E21&lt;E22,E21,E22)</f>
        <v>5</v>
      </c>
      <c r="G25" s="2" t="s">
        <v>22</v>
      </c>
    </row>
  </sheetData>
  <mergeCells count="46">
    <mergeCell ref="L18:M18"/>
    <mergeCell ref="I18:J18"/>
    <mergeCell ref="F18:G18"/>
    <mergeCell ref="C18:D18"/>
    <mergeCell ref="C15:D15"/>
    <mergeCell ref="C16:D16"/>
    <mergeCell ref="C17:D17"/>
    <mergeCell ref="I17:J17"/>
    <mergeCell ref="C11:D11"/>
    <mergeCell ref="C12:D12"/>
    <mergeCell ref="C13:D13"/>
    <mergeCell ref="C14:D14"/>
    <mergeCell ref="L11:M11"/>
    <mergeCell ref="L12:M12"/>
    <mergeCell ref="L16:M16"/>
    <mergeCell ref="L17:M17"/>
    <mergeCell ref="L13:M13"/>
    <mergeCell ref="L14:M14"/>
    <mergeCell ref="L15:M15"/>
    <mergeCell ref="F17:G17"/>
    <mergeCell ref="I13:J13"/>
    <mergeCell ref="I14:J14"/>
    <mergeCell ref="I15:J15"/>
    <mergeCell ref="I16:J16"/>
    <mergeCell ref="F13:G13"/>
    <mergeCell ref="F14:G14"/>
    <mergeCell ref="F11:G11"/>
    <mergeCell ref="F12:G12"/>
    <mergeCell ref="I9:J9"/>
    <mergeCell ref="I10:J10"/>
    <mergeCell ref="I11:J11"/>
    <mergeCell ref="I12:J12"/>
    <mergeCell ref="F15:G15"/>
    <mergeCell ref="F16:G16"/>
    <mergeCell ref="E21:F21"/>
    <mergeCell ref="E22:F22"/>
    <mergeCell ref="I8:J8"/>
    <mergeCell ref="L8:M8"/>
    <mergeCell ref="C9:D9"/>
    <mergeCell ref="C10:D10"/>
    <mergeCell ref="C8:D8"/>
    <mergeCell ref="F8:G8"/>
    <mergeCell ref="F9:G9"/>
    <mergeCell ref="F10:G10"/>
    <mergeCell ref="L9:M9"/>
    <mergeCell ref="L10:M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2006-05-04T14:00:34Z</dcterms:created>
  <cp:category/>
  <cp:version/>
  <cp:contentType/>
  <cp:contentStatus/>
</cp:coreProperties>
</file>