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1355" windowHeight="7170" activeTab="2"/>
  </bookViews>
  <sheets>
    <sheet name="Dati palleggiatori" sheetId="1" r:id="rId1"/>
    <sheet name="Pall A (X)" sheetId="2" r:id="rId2"/>
    <sheet name="Num. alzate A" sheetId="3" r:id="rId3"/>
    <sheet name="Pall A (1)" sheetId="4" r:id="rId4"/>
    <sheet name="Pall A (2)" sheetId="5" r:id="rId5"/>
    <sheet name="Pall A (3)" sheetId="6" r:id="rId6"/>
    <sheet name="Pall A (tot)" sheetId="7" r:id="rId7"/>
    <sheet name="Num. alzate B" sheetId="8" state="hidden" r:id="rId8"/>
    <sheet name="Pall B (X)" sheetId="9" r:id="rId9"/>
    <sheet name="Pall B (1)" sheetId="10" state="hidden" r:id="rId10"/>
    <sheet name="Pall B (2)" sheetId="11" state="hidden" r:id="rId11"/>
    <sheet name="Pall B (3)" sheetId="12" state="hidden" r:id="rId12"/>
    <sheet name="Pall B (tot)" sheetId="13" state="hidden" r:id="rId13"/>
  </sheets>
  <definedNames/>
  <calcPr fullCalcOnLoad="1"/>
</workbook>
</file>

<file path=xl/sharedStrings.xml><?xml version="1.0" encoding="utf-8"?>
<sst xmlns="http://schemas.openxmlformats.org/spreadsheetml/2006/main" count="1568" uniqueCount="57">
  <si>
    <t>--</t>
  </si>
  <si>
    <t>-</t>
  </si>
  <si>
    <t>+</t>
  </si>
  <si>
    <t>#</t>
  </si>
  <si>
    <t>1° SET</t>
  </si>
  <si>
    <t>2° SET</t>
  </si>
  <si>
    <t>3° SET</t>
  </si>
  <si>
    <t>5° SET</t>
  </si>
  <si>
    <t>4° SET</t>
  </si>
  <si>
    <t>TOTALI</t>
  </si>
  <si>
    <t>N°</t>
  </si>
  <si>
    <t>Set</t>
  </si>
  <si>
    <t>1° Set</t>
  </si>
  <si>
    <t>2° Set</t>
  </si>
  <si>
    <t>3° Set</t>
  </si>
  <si>
    <t>4° Set</t>
  </si>
  <si>
    <t>5° Set</t>
  </si>
  <si>
    <t>Nome e Cognome</t>
  </si>
  <si>
    <t>Squadra:</t>
  </si>
  <si>
    <t>Ruolo</t>
  </si>
  <si>
    <t>P</t>
  </si>
  <si>
    <t>S</t>
  </si>
  <si>
    <t>Squadra B</t>
  </si>
  <si>
    <t>Durata</t>
  </si>
  <si>
    <t>Riepilogo Punteggio</t>
  </si>
  <si>
    <t>Data:</t>
  </si>
  <si>
    <t>N° giorn:</t>
  </si>
  <si>
    <t>Palla di primo tempo veloce avanti a 80 cm dalla palleggiatrice o sulla palleggiatrice</t>
  </si>
  <si>
    <t>Palla di primo tempo veloce dietro</t>
  </si>
  <si>
    <t>Palla di secondo tempo avanti in zona 3</t>
  </si>
  <si>
    <t>Palla di secondo tempo a metà strada (zona 2)</t>
  </si>
  <si>
    <t>Palla alta in zona 4</t>
  </si>
  <si>
    <t>Palla di secondo tempo dietro vicino all'astina</t>
  </si>
  <si>
    <t>Tesa al centro</t>
  </si>
  <si>
    <t>Palla di seconda linea per posto 1 alzata sui 3 metri</t>
  </si>
  <si>
    <t>Palla di primo tempo avanti fra la zona 3 e la zona 4</t>
  </si>
  <si>
    <t xml:space="preserve">Super - palla spinta in zona 4 </t>
  </si>
  <si>
    <t>F</t>
  </si>
  <si>
    <t>Fast - palla spinta in zona 2 (per l'attaccante di posto 3)</t>
  </si>
  <si>
    <t>Pipe - palla in seconda linea per posto 6</t>
  </si>
  <si>
    <t>doppia, portata, errore</t>
  </si>
  <si>
    <t>attacco impossibile</t>
  </si>
  <si>
    <t>attacco possibile</t>
  </si>
  <si>
    <t>palla perfetta</t>
  </si>
  <si>
    <t>Squadra A</t>
  </si>
  <si>
    <t>!</t>
  </si>
  <si>
    <t>= Sbagliata</t>
  </si>
  <si>
    <t>- Scadente</t>
  </si>
  <si>
    <t>! Imperfetta</t>
  </si>
  <si>
    <t>+ Positiva</t>
  </si>
  <si>
    <t># Pulita</t>
  </si>
  <si>
    <t>attacco difficoltoso</t>
  </si>
  <si>
    <t>TOT</t>
  </si>
  <si>
    <t>GIULIA BOATTI</t>
  </si>
  <si>
    <t>DAVIDE BARBIERI</t>
  </si>
  <si>
    <t>ELISA PELLAVIO</t>
  </si>
  <si>
    <t>PIERPAOLO CAMMELLI (1) + ELISA (2/3)</t>
  </si>
</sst>
</file>

<file path=xl/styles.xml><?xml version="1.0" encoding="utf-8"?>
<styleSheet xmlns="http://schemas.openxmlformats.org/spreadsheetml/2006/main">
  <numFmts count="2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%"/>
    <numFmt numFmtId="171" formatCode="#,##0&quot;ð.&quot;;\-#,##0&quot;ð.&quot;"/>
    <numFmt numFmtId="172" formatCode="#,##0&quot;ð.&quot;;[Red]\-#,##0&quot;ð.&quot;"/>
    <numFmt numFmtId="173" formatCode="#,##0.00&quot;ð.&quot;;\-#,##0.00&quot;ð.&quot;"/>
    <numFmt numFmtId="174" formatCode="#,##0.00&quot;ð.&quot;;[Red]\-#,##0.00&quot;ð.&quot;"/>
    <numFmt numFmtId="175" formatCode="_-* #,##0&quot;ð.&quot;_-;\-* #,##0&quot;ð.&quot;_-;_-* &quot;-&quot;&quot;ð.&quot;_-;_-@_-"/>
    <numFmt numFmtId="176" formatCode="_-* #,##0_ð_._-;\-* #,##0_ð_._-;_-* &quot;-&quot;_ð_._-;_-@_-"/>
    <numFmt numFmtId="177" formatCode="_-* #,##0.00&quot;ð.&quot;_-;\-* #,##0.00&quot;ð.&quot;_-;_-* &quot;-&quot;??&quot;ð.&quot;_-;_-@_-"/>
    <numFmt numFmtId="178" formatCode="_-* #,##0.00_ð_._-;\-* #,##0.00_ð_._-;_-* &quot;-&quot;??_ð_._-;_-@_-"/>
    <numFmt numFmtId="179" formatCode="d/m;@"/>
    <numFmt numFmtId="180" formatCode="[$-410]dddd\ d\ mmmm\ yyyy"/>
    <numFmt numFmtId="181" formatCode="dd/mm/yy;@"/>
    <numFmt numFmtId="182" formatCode="h\.mm\.ss"/>
    <numFmt numFmtId="183" formatCode="h:mm;@"/>
  </numFmts>
  <fonts count="19">
    <font>
      <sz val="10"/>
      <name val="Arial"/>
      <family val="0"/>
    </font>
    <font>
      <sz val="8"/>
      <name val="Arial"/>
      <family val="0"/>
    </font>
    <font>
      <sz val="20"/>
      <color indexed="10"/>
      <name val="Arial"/>
      <family val="0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4"/>
      <name val="Arial"/>
      <family val="0"/>
    </font>
    <font>
      <sz val="14"/>
      <color indexed="10"/>
      <name val="Arial"/>
      <family val="0"/>
    </font>
    <font>
      <b/>
      <sz val="16"/>
      <name val="Arial"/>
      <family val="2"/>
    </font>
    <font>
      <b/>
      <i/>
      <sz val="10"/>
      <name val="Arial"/>
      <family val="2"/>
    </font>
    <font>
      <b/>
      <sz val="14"/>
      <color indexed="6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1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dashed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>
        <color indexed="8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>
        <color indexed="8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ashed"/>
      <right>
        <color indexed="63"/>
      </right>
      <top style="medium"/>
      <bottom>
        <color indexed="63"/>
      </bottom>
    </border>
    <border>
      <left>
        <color indexed="63"/>
      </left>
      <right style="dashed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ashed"/>
      <right>
        <color indexed="63"/>
      </right>
      <top>
        <color indexed="63"/>
      </top>
      <bottom style="medium"/>
    </border>
    <border>
      <left>
        <color indexed="63"/>
      </left>
      <right style="dashed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>
        <color indexed="19"/>
      </left>
      <right style="medium">
        <color indexed="19"/>
      </right>
      <top style="medium">
        <color indexed="19"/>
      </top>
      <bottom style="hair">
        <color indexed="19"/>
      </bottom>
    </border>
    <border>
      <left style="hair">
        <color indexed="19"/>
      </left>
      <right style="medium">
        <color indexed="19"/>
      </right>
      <top style="hair">
        <color indexed="19"/>
      </top>
      <bottom style="hair">
        <color indexed="19"/>
      </bottom>
    </border>
    <border>
      <left style="hair">
        <color indexed="19"/>
      </left>
      <right style="medium">
        <color indexed="19"/>
      </right>
      <top style="hair">
        <color indexed="19"/>
      </top>
      <bottom style="medium">
        <color indexed="19"/>
      </bottom>
    </border>
    <border>
      <left style="hair">
        <color indexed="19"/>
      </left>
      <right style="medium">
        <color indexed="19"/>
      </right>
      <top>
        <color indexed="63"/>
      </top>
      <bottom style="hair">
        <color indexed="19"/>
      </bottom>
    </border>
    <border>
      <left style="hair">
        <color indexed="19"/>
      </left>
      <right style="medium">
        <color indexed="19"/>
      </right>
      <top style="hair">
        <color indexed="19"/>
      </top>
      <bottom>
        <color indexed="63"/>
      </bottom>
    </border>
    <border>
      <left style="hair">
        <color indexed="19"/>
      </left>
      <right style="medium">
        <color indexed="19"/>
      </right>
      <top style="medium">
        <color indexed="19"/>
      </top>
      <bottom>
        <color indexed="63"/>
      </bottom>
    </border>
    <border>
      <left style="hair">
        <color indexed="19"/>
      </left>
      <right style="medium">
        <color indexed="19"/>
      </right>
      <top>
        <color indexed="63"/>
      </top>
      <bottom>
        <color indexed="63"/>
      </bottom>
    </border>
    <border>
      <left style="hair">
        <color indexed="19"/>
      </left>
      <right style="medium">
        <color indexed="19"/>
      </right>
      <top>
        <color indexed="63"/>
      </top>
      <bottom style="medium">
        <color indexed="19"/>
      </bottom>
    </border>
    <border>
      <left style="medium">
        <color indexed="19"/>
      </left>
      <right>
        <color indexed="63"/>
      </right>
      <top style="medium">
        <color indexed="19"/>
      </top>
      <bottom>
        <color indexed="63"/>
      </bottom>
    </border>
    <border>
      <left>
        <color indexed="63"/>
      </left>
      <right>
        <color indexed="63"/>
      </right>
      <top style="medium">
        <color indexed="19"/>
      </top>
      <bottom>
        <color indexed="63"/>
      </bottom>
    </border>
    <border>
      <left>
        <color indexed="63"/>
      </left>
      <right style="medium">
        <color indexed="19"/>
      </right>
      <top style="medium">
        <color indexed="19"/>
      </top>
      <bottom>
        <color indexed="63"/>
      </bottom>
    </border>
    <border>
      <left style="medium">
        <color indexed="1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9"/>
      </right>
      <top>
        <color indexed="63"/>
      </top>
      <bottom>
        <color indexed="63"/>
      </bottom>
    </border>
    <border>
      <left style="medium">
        <color indexed="19"/>
      </left>
      <right>
        <color indexed="63"/>
      </right>
      <top>
        <color indexed="63"/>
      </top>
      <bottom style="medium">
        <color indexed="19"/>
      </bottom>
    </border>
    <border>
      <left>
        <color indexed="63"/>
      </left>
      <right>
        <color indexed="63"/>
      </right>
      <top>
        <color indexed="63"/>
      </top>
      <bottom style="medium">
        <color indexed="19"/>
      </bottom>
    </border>
    <border>
      <left>
        <color indexed="63"/>
      </left>
      <right style="medium">
        <color indexed="19"/>
      </right>
      <top>
        <color indexed="63"/>
      </top>
      <bottom style="medium">
        <color indexed="19"/>
      </bottom>
    </border>
    <border>
      <left style="medium">
        <color indexed="19"/>
      </left>
      <right style="hair">
        <color indexed="19"/>
      </right>
      <top style="medium">
        <color indexed="19"/>
      </top>
      <bottom style="hair">
        <color indexed="19"/>
      </bottom>
    </border>
    <border>
      <left style="hair">
        <color indexed="19"/>
      </left>
      <right style="hair">
        <color indexed="19"/>
      </right>
      <top style="medium">
        <color indexed="19"/>
      </top>
      <bottom style="hair">
        <color indexed="19"/>
      </bottom>
    </border>
    <border>
      <left style="hair">
        <color indexed="19"/>
      </left>
      <right style="thin">
        <color indexed="19"/>
      </right>
      <top style="medium">
        <color indexed="19"/>
      </top>
      <bottom style="hair">
        <color indexed="19"/>
      </bottom>
    </border>
    <border>
      <left>
        <color indexed="63"/>
      </left>
      <right style="hair">
        <color indexed="19"/>
      </right>
      <top style="medium">
        <color indexed="19"/>
      </top>
      <bottom style="hair">
        <color indexed="19"/>
      </bottom>
    </border>
    <border>
      <left style="hair">
        <color indexed="19"/>
      </left>
      <right>
        <color indexed="63"/>
      </right>
      <top style="medium">
        <color indexed="19"/>
      </top>
      <bottom style="hair">
        <color indexed="19"/>
      </bottom>
    </border>
    <border>
      <left style="thin">
        <color indexed="19"/>
      </left>
      <right style="hair">
        <color indexed="19"/>
      </right>
      <top style="medium">
        <color indexed="19"/>
      </top>
      <bottom style="hair">
        <color indexed="19"/>
      </bottom>
    </border>
    <border>
      <left style="medium">
        <color indexed="19"/>
      </left>
      <right style="hair">
        <color indexed="19"/>
      </right>
      <top style="hair">
        <color indexed="19"/>
      </top>
      <bottom style="hair">
        <color indexed="19"/>
      </bottom>
    </border>
    <border>
      <left style="hair">
        <color indexed="19"/>
      </left>
      <right style="hair">
        <color indexed="19"/>
      </right>
      <top style="hair">
        <color indexed="19"/>
      </top>
      <bottom style="hair">
        <color indexed="19"/>
      </bottom>
    </border>
    <border>
      <left style="hair">
        <color indexed="19"/>
      </left>
      <right style="thin">
        <color indexed="19"/>
      </right>
      <top style="hair">
        <color indexed="19"/>
      </top>
      <bottom style="hair">
        <color indexed="19"/>
      </bottom>
    </border>
    <border>
      <left>
        <color indexed="63"/>
      </left>
      <right style="hair">
        <color indexed="19"/>
      </right>
      <top style="hair">
        <color indexed="19"/>
      </top>
      <bottom style="hair">
        <color indexed="19"/>
      </bottom>
    </border>
    <border>
      <left style="hair">
        <color indexed="19"/>
      </left>
      <right>
        <color indexed="63"/>
      </right>
      <top style="hair">
        <color indexed="19"/>
      </top>
      <bottom style="hair">
        <color indexed="19"/>
      </bottom>
    </border>
    <border>
      <left style="thin">
        <color indexed="19"/>
      </left>
      <right style="hair">
        <color indexed="19"/>
      </right>
      <top style="hair">
        <color indexed="19"/>
      </top>
      <bottom style="hair">
        <color indexed="19"/>
      </bottom>
    </border>
    <border>
      <left style="medium">
        <color indexed="19"/>
      </left>
      <right style="hair">
        <color indexed="19"/>
      </right>
      <top style="hair">
        <color indexed="19"/>
      </top>
      <bottom style="medium">
        <color indexed="19"/>
      </bottom>
    </border>
    <border>
      <left style="hair">
        <color indexed="19"/>
      </left>
      <right style="hair">
        <color indexed="19"/>
      </right>
      <top style="hair">
        <color indexed="19"/>
      </top>
      <bottom style="medium">
        <color indexed="19"/>
      </bottom>
    </border>
    <border>
      <left style="hair">
        <color indexed="19"/>
      </left>
      <right style="thin">
        <color indexed="19"/>
      </right>
      <top style="hair">
        <color indexed="19"/>
      </top>
      <bottom style="medium">
        <color indexed="19"/>
      </bottom>
    </border>
    <border>
      <left>
        <color indexed="63"/>
      </left>
      <right style="hair">
        <color indexed="19"/>
      </right>
      <top style="hair">
        <color indexed="19"/>
      </top>
      <bottom style="medium">
        <color indexed="19"/>
      </bottom>
    </border>
    <border>
      <left style="hair">
        <color indexed="19"/>
      </left>
      <right>
        <color indexed="63"/>
      </right>
      <top style="hair">
        <color indexed="19"/>
      </top>
      <bottom style="medium">
        <color indexed="19"/>
      </bottom>
    </border>
    <border>
      <left style="thin">
        <color indexed="19"/>
      </left>
      <right style="hair">
        <color indexed="19"/>
      </right>
      <top style="hair">
        <color indexed="19"/>
      </top>
      <bottom style="medium">
        <color indexed="19"/>
      </bottom>
    </border>
    <border>
      <left style="medium">
        <color indexed="19"/>
      </left>
      <right style="hair">
        <color indexed="19"/>
      </right>
      <top>
        <color indexed="63"/>
      </top>
      <bottom style="hair">
        <color indexed="19"/>
      </bottom>
    </border>
    <border>
      <left style="hair">
        <color indexed="19"/>
      </left>
      <right style="hair">
        <color indexed="19"/>
      </right>
      <top>
        <color indexed="63"/>
      </top>
      <bottom style="hair">
        <color indexed="19"/>
      </bottom>
    </border>
    <border>
      <left style="hair">
        <color indexed="19"/>
      </left>
      <right style="thin">
        <color indexed="19"/>
      </right>
      <top>
        <color indexed="63"/>
      </top>
      <bottom style="hair">
        <color indexed="19"/>
      </bottom>
    </border>
    <border>
      <left>
        <color indexed="63"/>
      </left>
      <right style="hair">
        <color indexed="19"/>
      </right>
      <top>
        <color indexed="63"/>
      </top>
      <bottom style="hair">
        <color indexed="19"/>
      </bottom>
    </border>
    <border>
      <left style="hair">
        <color indexed="19"/>
      </left>
      <right>
        <color indexed="63"/>
      </right>
      <top>
        <color indexed="63"/>
      </top>
      <bottom style="hair">
        <color indexed="19"/>
      </bottom>
    </border>
    <border>
      <left style="thin">
        <color indexed="19"/>
      </left>
      <right style="hair">
        <color indexed="19"/>
      </right>
      <top>
        <color indexed="63"/>
      </top>
      <bottom style="hair">
        <color indexed="19"/>
      </bottom>
    </border>
    <border>
      <left style="medium">
        <color indexed="19"/>
      </left>
      <right style="hair">
        <color indexed="19"/>
      </right>
      <top style="hair">
        <color indexed="19"/>
      </top>
      <bottom>
        <color indexed="63"/>
      </bottom>
    </border>
    <border>
      <left style="hair">
        <color indexed="19"/>
      </left>
      <right style="hair">
        <color indexed="19"/>
      </right>
      <top style="hair">
        <color indexed="19"/>
      </top>
      <bottom>
        <color indexed="63"/>
      </bottom>
    </border>
    <border>
      <left style="hair">
        <color indexed="19"/>
      </left>
      <right style="thin">
        <color indexed="19"/>
      </right>
      <top style="hair">
        <color indexed="19"/>
      </top>
      <bottom>
        <color indexed="63"/>
      </bottom>
    </border>
    <border>
      <left>
        <color indexed="63"/>
      </left>
      <right style="hair">
        <color indexed="19"/>
      </right>
      <top style="hair">
        <color indexed="19"/>
      </top>
      <bottom>
        <color indexed="63"/>
      </bottom>
    </border>
    <border>
      <left style="hair">
        <color indexed="19"/>
      </left>
      <right>
        <color indexed="63"/>
      </right>
      <top style="hair">
        <color indexed="19"/>
      </top>
      <bottom>
        <color indexed="63"/>
      </bottom>
    </border>
    <border>
      <left style="thin">
        <color indexed="19"/>
      </left>
      <right style="hair">
        <color indexed="19"/>
      </right>
      <top style="hair">
        <color indexed="19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>
        <color indexed="19"/>
      </left>
      <right style="medium">
        <color indexed="19"/>
      </right>
      <top style="medium">
        <color indexed="19"/>
      </top>
      <bottom>
        <color indexed="63"/>
      </bottom>
    </border>
    <border>
      <left style="medium">
        <color indexed="19"/>
      </left>
      <right style="medium">
        <color indexed="19"/>
      </right>
      <top>
        <color indexed="63"/>
      </top>
      <bottom>
        <color indexed="63"/>
      </bottom>
    </border>
    <border>
      <left style="medium">
        <color indexed="19"/>
      </left>
      <right style="medium">
        <color indexed="19"/>
      </right>
      <top>
        <color indexed="63"/>
      </top>
      <bottom style="medium">
        <color indexed="19"/>
      </bottom>
    </border>
    <border>
      <left style="thin">
        <color indexed="19"/>
      </left>
      <right>
        <color indexed="63"/>
      </right>
      <top style="thin">
        <color indexed="19"/>
      </top>
      <bottom style="thin">
        <color indexed="19"/>
      </bottom>
    </border>
    <border>
      <left>
        <color indexed="63"/>
      </left>
      <right>
        <color indexed="63"/>
      </right>
      <top style="thin">
        <color indexed="19"/>
      </top>
      <bottom style="thin">
        <color indexed="19"/>
      </bottom>
    </border>
    <border>
      <left>
        <color indexed="63"/>
      </left>
      <right style="thin">
        <color indexed="19"/>
      </right>
      <top style="thin">
        <color indexed="19"/>
      </top>
      <bottom style="thin">
        <color indexed="19"/>
      </bottom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medium">
        <color indexed="19"/>
      </left>
      <right style="hair">
        <color indexed="19"/>
      </right>
      <top>
        <color indexed="63"/>
      </top>
      <bottom style="medium">
        <color indexed="19"/>
      </bottom>
    </border>
    <border>
      <left style="medium">
        <color indexed="19"/>
      </left>
      <right style="hair">
        <color indexed="19"/>
      </right>
      <top style="medium">
        <color indexed="19"/>
      </top>
      <bottom>
        <color indexed="63"/>
      </bottom>
    </border>
    <border>
      <left style="medium">
        <color indexed="19"/>
      </left>
      <right style="hair">
        <color indexed="1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15">
    <xf numFmtId="0" fontId="0" fillId="0" borderId="0" xfId="0" applyAlignment="1">
      <alignment/>
    </xf>
    <xf numFmtId="0" fontId="0" fillId="0" borderId="1" xfId="0" applyFont="1" applyBorder="1" applyAlignment="1" quotePrefix="1">
      <alignment horizontal="center" vertical="center"/>
    </xf>
    <xf numFmtId="0" fontId="0" fillId="0" borderId="1" xfId="0" applyFont="1" applyBorder="1" applyAlignment="1" quotePrefix="1">
      <alignment horizontal="center"/>
    </xf>
    <xf numFmtId="0" fontId="0" fillId="0" borderId="0" xfId="0" applyBorder="1" applyAlignment="1">
      <alignment/>
    </xf>
    <xf numFmtId="0" fontId="0" fillId="0" borderId="2" xfId="0" applyFont="1" applyBorder="1" applyAlignment="1" quotePrefix="1">
      <alignment horizontal="center"/>
    </xf>
    <xf numFmtId="0" fontId="0" fillId="0" borderId="0" xfId="0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0" fillId="0" borderId="6" xfId="0" applyFont="1" applyBorder="1" applyAlignment="1">
      <alignment horizontal="center" vertical="center"/>
    </xf>
    <xf numFmtId="0" fontId="5" fillId="0" borderId="7" xfId="0" applyFont="1" applyFill="1" applyBorder="1" applyAlignment="1">
      <alignment/>
    </xf>
    <xf numFmtId="0" fontId="0" fillId="0" borderId="0" xfId="0" applyBorder="1" applyAlignment="1">
      <alignment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0" fillId="0" borderId="0" xfId="0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0" fontId="8" fillId="0" borderId="0" xfId="0" applyFont="1" applyAlignment="1" applyProtection="1">
      <alignment horizontal="right"/>
      <protection hidden="1"/>
    </xf>
    <xf numFmtId="0" fontId="8" fillId="0" borderId="0" xfId="0" applyFont="1" applyAlignment="1" applyProtection="1">
      <alignment horizontal="left"/>
      <protection hidden="1"/>
    </xf>
    <xf numFmtId="0" fontId="0" fillId="0" borderId="17" xfId="0" applyBorder="1" applyAlignment="1" applyProtection="1">
      <alignment/>
      <protection hidden="1"/>
    </xf>
    <xf numFmtId="0" fontId="0" fillId="0" borderId="18" xfId="0" applyBorder="1" applyAlignment="1" applyProtection="1">
      <alignment/>
      <protection hidden="1"/>
    </xf>
    <xf numFmtId="0" fontId="0" fillId="0" borderId="19" xfId="0" applyBorder="1" applyAlignment="1" applyProtection="1">
      <alignment/>
      <protection hidden="1"/>
    </xf>
    <xf numFmtId="0" fontId="0" fillId="0" borderId="20" xfId="0" applyBorder="1" applyAlignment="1" applyProtection="1">
      <alignment/>
      <protection hidden="1"/>
    </xf>
    <xf numFmtId="0" fontId="8" fillId="0" borderId="21" xfId="0" applyFont="1" applyBorder="1" applyAlignment="1" applyProtection="1">
      <alignment/>
      <protection hidden="1"/>
    </xf>
    <xf numFmtId="0" fontId="0" fillId="0" borderId="22" xfId="0" applyBorder="1" applyAlignment="1" applyProtection="1">
      <alignment/>
      <protection hidden="1"/>
    </xf>
    <xf numFmtId="0" fontId="0" fillId="0" borderId="23" xfId="0" applyBorder="1" applyAlignment="1" applyProtection="1">
      <alignment/>
      <protection hidden="1"/>
    </xf>
    <xf numFmtId="0" fontId="0" fillId="0" borderId="24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21" xfId="0" applyBorder="1" applyAlignment="1" applyProtection="1">
      <alignment/>
      <protection hidden="1"/>
    </xf>
    <xf numFmtId="0" fontId="0" fillId="0" borderId="25" xfId="0" applyBorder="1" applyAlignment="1" applyProtection="1">
      <alignment/>
      <protection hidden="1"/>
    </xf>
    <xf numFmtId="0" fontId="0" fillId="0" borderId="26" xfId="0" applyBorder="1" applyAlignment="1" applyProtection="1">
      <alignment/>
      <protection hidden="1"/>
    </xf>
    <xf numFmtId="0" fontId="0" fillId="0" borderId="27" xfId="0" applyBorder="1" applyAlignment="1" applyProtection="1">
      <alignment/>
      <protection hidden="1"/>
    </xf>
    <xf numFmtId="0" fontId="0" fillId="0" borderId="28" xfId="0" applyBorder="1" applyAlignment="1" applyProtection="1">
      <alignment/>
      <protection hidden="1"/>
    </xf>
    <xf numFmtId="0" fontId="8" fillId="0" borderId="0" xfId="0" applyFont="1" applyFill="1" applyAlignment="1" applyProtection="1">
      <alignment/>
      <protection hidden="1"/>
    </xf>
    <xf numFmtId="0" fontId="8" fillId="0" borderId="0" xfId="0" applyFont="1" applyFill="1" applyAlignment="1" applyProtection="1">
      <alignment horizontal="right"/>
      <protection hidden="1"/>
    </xf>
    <xf numFmtId="0" fontId="11" fillId="0" borderId="0" xfId="0" applyFont="1" applyAlignment="1" applyProtection="1">
      <alignment/>
      <protection hidden="1"/>
    </xf>
    <xf numFmtId="0" fontId="12" fillId="0" borderId="0" xfId="0" applyFont="1" applyFill="1" applyBorder="1" applyAlignment="1" applyProtection="1">
      <alignment horizontal="center"/>
      <protection hidden="1"/>
    </xf>
    <xf numFmtId="0" fontId="12" fillId="0" borderId="0" xfId="0" applyFont="1" applyAlignment="1" applyProtection="1">
      <alignment horizontal="right"/>
      <protection hidden="1"/>
    </xf>
    <xf numFmtId="0" fontId="5" fillId="3" borderId="8" xfId="0" applyFont="1" applyFill="1" applyBorder="1" applyAlignment="1" applyProtection="1">
      <alignment horizontal="center"/>
      <protection hidden="1"/>
    </xf>
    <xf numFmtId="0" fontId="0" fillId="3" borderId="9" xfId="0" applyFill="1" applyBorder="1" applyAlignment="1" applyProtection="1">
      <alignment horizontal="center"/>
      <protection hidden="1"/>
    </xf>
    <xf numFmtId="0" fontId="5" fillId="3" borderId="29" xfId="0" applyFont="1" applyFill="1" applyBorder="1" applyAlignment="1" applyProtection="1">
      <alignment horizontal="center"/>
      <protection hidden="1"/>
    </xf>
    <xf numFmtId="0" fontId="0" fillId="3" borderId="30" xfId="0" applyFill="1" applyBorder="1" applyAlignment="1" applyProtection="1">
      <alignment horizontal="center"/>
      <protection hidden="1"/>
    </xf>
    <xf numFmtId="0" fontId="5" fillId="3" borderId="9" xfId="0" applyFont="1" applyFill="1" applyBorder="1" applyAlignment="1" applyProtection="1">
      <alignment horizontal="center"/>
      <protection hidden="1"/>
    </xf>
    <xf numFmtId="0" fontId="0" fillId="3" borderId="31" xfId="0" applyFill="1" applyBorder="1" applyAlignment="1" applyProtection="1">
      <alignment horizontal="center"/>
      <protection hidden="1"/>
    </xf>
    <xf numFmtId="0" fontId="0" fillId="3" borderId="20" xfId="0" applyFill="1" applyBorder="1" applyAlignment="1" applyProtection="1">
      <alignment horizontal="center"/>
      <protection hidden="1"/>
    </xf>
    <xf numFmtId="0" fontId="0" fillId="3" borderId="0" xfId="0" applyFill="1" applyBorder="1" applyAlignment="1" applyProtection="1">
      <alignment horizontal="center"/>
      <protection hidden="1"/>
    </xf>
    <xf numFmtId="0" fontId="0" fillId="3" borderId="32" xfId="0" applyFill="1" applyBorder="1" applyAlignment="1" applyProtection="1">
      <alignment horizontal="center"/>
      <protection hidden="1"/>
    </xf>
    <xf numFmtId="0" fontId="0" fillId="3" borderId="33" xfId="0" applyFill="1" applyBorder="1" applyAlignment="1" applyProtection="1">
      <alignment horizontal="center"/>
      <protection hidden="1"/>
    </xf>
    <xf numFmtId="0" fontId="0" fillId="3" borderId="25" xfId="0" applyFill="1" applyBorder="1" applyAlignment="1" applyProtection="1">
      <alignment horizontal="center"/>
      <protection hidden="1"/>
    </xf>
    <xf numFmtId="0" fontId="0" fillId="3" borderId="8" xfId="0" applyFill="1" applyBorder="1" applyAlignment="1" applyProtection="1">
      <alignment horizontal="center"/>
      <protection hidden="1"/>
    </xf>
    <xf numFmtId="0" fontId="0" fillId="3" borderId="34" xfId="0" applyFill="1" applyBorder="1" applyAlignment="1" applyProtection="1">
      <alignment horizontal="center"/>
      <protection hidden="1"/>
    </xf>
    <xf numFmtId="0" fontId="0" fillId="3" borderId="35" xfId="0" applyFill="1" applyBorder="1" applyAlignment="1" applyProtection="1">
      <alignment horizontal="center"/>
      <protection hidden="1"/>
    </xf>
    <xf numFmtId="0" fontId="0" fillId="3" borderId="36" xfId="0" applyFill="1" applyBorder="1" applyAlignment="1" applyProtection="1">
      <alignment horizontal="center"/>
      <protection hidden="1"/>
    </xf>
    <xf numFmtId="0" fontId="0" fillId="3" borderId="37" xfId="0" applyFill="1" applyBorder="1" applyAlignment="1" applyProtection="1">
      <alignment horizontal="center"/>
      <protection hidden="1"/>
    </xf>
    <xf numFmtId="0" fontId="0" fillId="3" borderId="38" xfId="0" applyFill="1" applyBorder="1" applyAlignment="1" applyProtection="1">
      <alignment horizontal="center"/>
      <protection hidden="1"/>
    </xf>
    <xf numFmtId="0" fontId="0" fillId="3" borderId="39" xfId="0" applyFill="1" applyBorder="1" applyAlignment="1" applyProtection="1">
      <alignment horizontal="center"/>
      <protection hidden="1"/>
    </xf>
    <xf numFmtId="0" fontId="0" fillId="3" borderId="40" xfId="0" applyFill="1" applyBorder="1" applyAlignment="1" applyProtection="1">
      <alignment horizontal="center"/>
      <protection hidden="1"/>
    </xf>
    <xf numFmtId="0" fontId="18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49" fontId="1" fillId="0" borderId="0" xfId="0" applyNumberFormat="1" applyFont="1" applyAlignment="1" applyProtection="1">
      <alignment horizontal="center" vertical="center"/>
      <protection hidden="1"/>
    </xf>
    <xf numFmtId="49" fontId="1" fillId="0" borderId="41" xfId="0" applyNumberFormat="1" applyFont="1" applyBorder="1" applyAlignment="1" applyProtection="1">
      <alignment horizontal="center" vertical="center"/>
      <protection hidden="1"/>
    </xf>
    <xf numFmtId="49" fontId="1" fillId="0" borderId="42" xfId="0" applyNumberFormat="1" applyFont="1" applyBorder="1" applyAlignment="1" applyProtection="1">
      <alignment horizontal="center" vertical="center"/>
      <protection hidden="1"/>
    </xf>
    <xf numFmtId="49" fontId="1" fillId="0" borderId="43" xfId="0" applyNumberFormat="1" applyFont="1" applyBorder="1" applyAlignment="1" applyProtection="1">
      <alignment horizontal="center" vertical="center"/>
      <protection hidden="1"/>
    </xf>
    <xf numFmtId="49" fontId="1" fillId="0" borderId="44" xfId="0" applyNumberFormat="1" applyFont="1" applyBorder="1" applyAlignment="1" applyProtection="1">
      <alignment horizontal="center" vertical="center"/>
      <protection hidden="1"/>
    </xf>
    <xf numFmtId="49" fontId="1" fillId="0" borderId="45" xfId="0" applyNumberFormat="1" applyFont="1" applyBorder="1" applyAlignment="1" applyProtection="1">
      <alignment horizontal="center" vertical="center"/>
      <protection hidden="1"/>
    </xf>
    <xf numFmtId="0" fontId="3" fillId="0" borderId="46" xfId="0" applyFont="1" applyFill="1" applyBorder="1" applyAlignment="1" applyProtection="1" quotePrefix="1">
      <alignment horizontal="left" vertical="center"/>
      <protection hidden="1"/>
    </xf>
    <xf numFmtId="0" fontId="1" fillId="0" borderId="44" xfId="0" applyFont="1" applyFill="1" applyBorder="1" applyAlignment="1" applyProtection="1">
      <alignment horizontal="left" vertical="center"/>
      <protection hidden="1"/>
    </xf>
    <xf numFmtId="0" fontId="3" fillId="0" borderId="45" xfId="0" applyFont="1" applyFill="1" applyBorder="1" applyAlignment="1" applyProtection="1" quotePrefix="1">
      <alignment horizontal="left" vertical="center"/>
      <protection hidden="1"/>
    </xf>
    <xf numFmtId="0" fontId="3" fillId="3" borderId="47" xfId="0" applyFont="1" applyFill="1" applyBorder="1" applyAlignment="1" applyProtection="1" quotePrefix="1">
      <alignment horizontal="left" vertical="center"/>
      <protection hidden="1"/>
    </xf>
    <xf numFmtId="0" fontId="1" fillId="3" borderId="47" xfId="0" applyFont="1" applyFill="1" applyBorder="1" applyAlignment="1" applyProtection="1">
      <alignment horizontal="left" vertical="center"/>
      <protection hidden="1"/>
    </xf>
    <xf numFmtId="0" fontId="3" fillId="4" borderId="45" xfId="0" applyFont="1" applyFill="1" applyBorder="1" applyAlignment="1" applyProtection="1" quotePrefix="1">
      <alignment horizontal="left" vertical="center"/>
      <protection hidden="1"/>
    </xf>
    <xf numFmtId="0" fontId="1" fillId="4" borderId="44" xfId="0" applyFont="1" applyFill="1" applyBorder="1" applyAlignment="1" applyProtection="1">
      <alignment horizontal="left" vertical="center"/>
      <protection hidden="1"/>
    </xf>
    <xf numFmtId="0" fontId="1" fillId="4" borderId="48" xfId="0" applyFont="1" applyFill="1" applyBorder="1" applyAlignment="1" applyProtection="1">
      <alignment horizontal="left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left" vertical="center"/>
      <protection hidden="1"/>
    </xf>
    <xf numFmtId="0" fontId="1" fillId="0" borderId="49" xfId="0" applyFont="1" applyBorder="1" applyAlignment="1" applyProtection="1">
      <alignment horizontal="center" vertical="center"/>
      <protection hidden="1"/>
    </xf>
    <xf numFmtId="0" fontId="1" fillId="0" borderId="50" xfId="0" applyFont="1" applyBorder="1" applyAlignment="1" applyProtection="1">
      <alignment horizontal="center" vertical="center"/>
      <protection hidden="1"/>
    </xf>
    <xf numFmtId="0" fontId="9" fillId="0" borderId="50" xfId="0" applyFont="1" applyBorder="1" applyAlignment="1" applyProtection="1">
      <alignment horizontal="center" vertical="center"/>
      <protection hidden="1"/>
    </xf>
    <xf numFmtId="0" fontId="1" fillId="0" borderId="51" xfId="0" applyFont="1" applyBorder="1" applyAlignment="1" applyProtection="1">
      <alignment horizontal="center" vertical="center"/>
      <protection hidden="1"/>
    </xf>
    <xf numFmtId="0" fontId="3" fillId="4" borderId="46" xfId="0" applyFont="1" applyFill="1" applyBorder="1" applyAlignment="1" applyProtection="1" quotePrefix="1">
      <alignment horizontal="left" vertical="center"/>
      <protection hidden="1"/>
    </xf>
    <xf numFmtId="0" fontId="1" fillId="0" borderId="52" xfId="0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3" fillId="3" borderId="46" xfId="0" applyFont="1" applyFill="1" applyBorder="1" applyAlignment="1" applyProtection="1" quotePrefix="1">
      <alignment horizontal="left" vertical="center"/>
      <protection hidden="1"/>
    </xf>
    <xf numFmtId="0" fontId="1" fillId="0" borderId="53" xfId="0" applyFont="1" applyBorder="1" applyAlignment="1" applyProtection="1">
      <alignment horizontal="center" vertical="center"/>
      <protection hidden="1"/>
    </xf>
    <xf numFmtId="0" fontId="1" fillId="3" borderId="48" xfId="0" applyFont="1" applyFill="1" applyBorder="1" applyAlignment="1" applyProtection="1">
      <alignment horizontal="left" vertical="center"/>
      <protection hidden="1"/>
    </xf>
    <xf numFmtId="0" fontId="1" fillId="0" borderId="48" xfId="0" applyFont="1" applyFill="1" applyBorder="1" applyAlignment="1" applyProtection="1">
      <alignment horizontal="left" vertical="center"/>
      <protection hidden="1"/>
    </xf>
    <xf numFmtId="0" fontId="1" fillId="0" borderId="54" xfId="0" applyFont="1" applyBorder="1" applyAlignment="1" applyProtection="1">
      <alignment horizontal="center" vertical="center"/>
      <protection hidden="1"/>
    </xf>
    <xf numFmtId="0" fontId="1" fillId="0" borderId="55" xfId="0" applyFont="1" applyBorder="1" applyAlignment="1" applyProtection="1">
      <alignment horizontal="center" vertical="center"/>
      <protection hidden="1"/>
    </xf>
    <xf numFmtId="0" fontId="9" fillId="0" borderId="55" xfId="0" applyFont="1" applyBorder="1" applyAlignment="1" applyProtection="1">
      <alignment horizontal="center" vertical="center"/>
      <protection hidden="1"/>
    </xf>
    <xf numFmtId="0" fontId="1" fillId="0" borderId="56" xfId="0" applyFont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vertical="center" textRotation="90"/>
      <protection hidden="1"/>
    </xf>
    <xf numFmtId="0" fontId="9" fillId="0" borderId="0" xfId="0" applyFont="1" applyFill="1" applyBorder="1" applyAlignment="1" applyProtection="1">
      <alignment vertical="center" textRotation="90"/>
      <protection hidden="1"/>
    </xf>
    <xf numFmtId="0" fontId="3" fillId="0" borderId="0" xfId="0" applyFont="1" applyFill="1" applyBorder="1" applyAlignment="1" applyProtection="1">
      <alignment horizontal="left" vertical="center"/>
      <protection hidden="1"/>
    </xf>
    <xf numFmtId="0" fontId="1" fillId="0" borderId="0" xfId="0" applyFont="1" applyFill="1" applyBorder="1" applyAlignment="1" applyProtection="1">
      <alignment vertical="center"/>
      <protection hidden="1"/>
    </xf>
    <xf numFmtId="9" fontId="1" fillId="0" borderId="0" xfId="0" applyNumberFormat="1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8" fillId="0" borderId="0" xfId="0" applyFont="1" applyFill="1" applyBorder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vertical="center" textRotation="90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1" fontId="8" fillId="0" borderId="0" xfId="0" applyNumberFormat="1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vertical="center" textRotation="90"/>
      <protection hidden="1"/>
    </xf>
    <xf numFmtId="0" fontId="1" fillId="0" borderId="57" xfId="0" applyFont="1" applyBorder="1" applyAlignment="1" applyProtection="1">
      <alignment horizontal="center" vertical="center"/>
      <protection/>
    </xf>
    <xf numFmtId="0" fontId="1" fillId="0" borderId="58" xfId="0" applyFont="1" applyBorder="1" applyAlignment="1" applyProtection="1">
      <alignment horizontal="center" vertical="center"/>
      <protection/>
    </xf>
    <xf numFmtId="0" fontId="1" fillId="0" borderId="59" xfId="0" applyFont="1" applyBorder="1" applyAlignment="1" applyProtection="1">
      <alignment horizontal="center" vertical="center"/>
      <protection/>
    </xf>
    <xf numFmtId="0" fontId="1" fillId="0" borderId="60" xfId="0" applyFont="1" applyFill="1" applyBorder="1" applyAlignment="1" applyProtection="1">
      <alignment horizontal="center" vertical="center"/>
      <protection/>
    </xf>
    <xf numFmtId="0" fontId="1" fillId="0" borderId="61" xfId="0" applyFont="1" applyFill="1" applyBorder="1" applyAlignment="1" applyProtection="1">
      <alignment horizontal="center" vertical="center"/>
      <protection/>
    </xf>
    <xf numFmtId="0" fontId="1" fillId="0" borderId="62" xfId="0" applyFont="1" applyFill="1" applyBorder="1" applyAlignment="1" applyProtection="1">
      <alignment horizontal="center" vertical="center"/>
      <protection/>
    </xf>
    <xf numFmtId="0" fontId="1" fillId="0" borderId="58" xfId="0" applyFont="1" applyFill="1" applyBorder="1" applyAlignment="1" applyProtection="1">
      <alignment horizontal="center" vertical="center"/>
      <protection/>
    </xf>
    <xf numFmtId="0" fontId="1" fillId="0" borderId="5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1" fillId="0" borderId="63" xfId="0" applyFont="1" applyBorder="1" applyAlignment="1" applyProtection="1">
      <alignment horizontal="center" vertical="center"/>
      <protection/>
    </xf>
    <xf numFmtId="0" fontId="1" fillId="0" borderId="64" xfId="0" applyFont="1" applyBorder="1" applyAlignment="1" applyProtection="1">
      <alignment horizontal="center" vertical="center"/>
      <protection/>
    </xf>
    <xf numFmtId="0" fontId="1" fillId="0" borderId="65" xfId="0" applyFont="1" applyBorder="1" applyAlignment="1" applyProtection="1">
      <alignment horizontal="center" vertical="center"/>
      <protection/>
    </xf>
    <xf numFmtId="0" fontId="1" fillId="0" borderId="66" xfId="0" applyFont="1" applyFill="1" applyBorder="1" applyAlignment="1" applyProtection="1">
      <alignment horizontal="center" vertical="center"/>
      <protection/>
    </xf>
    <xf numFmtId="0" fontId="1" fillId="0" borderId="67" xfId="0" applyFont="1" applyFill="1" applyBorder="1" applyAlignment="1" applyProtection="1">
      <alignment horizontal="center" vertical="center"/>
      <protection/>
    </xf>
    <xf numFmtId="0" fontId="1" fillId="0" borderId="68" xfId="0" applyFont="1" applyFill="1" applyBorder="1" applyAlignment="1" applyProtection="1">
      <alignment horizontal="center" vertical="center"/>
      <protection/>
    </xf>
    <xf numFmtId="0" fontId="1" fillId="0" borderId="64" xfId="0" applyFont="1" applyFill="1" applyBorder="1" applyAlignment="1" applyProtection="1">
      <alignment horizontal="center" vertical="center"/>
      <protection/>
    </xf>
    <xf numFmtId="0" fontId="1" fillId="0" borderId="65" xfId="0" applyFont="1" applyFill="1" applyBorder="1" applyAlignment="1" applyProtection="1">
      <alignment horizontal="center" vertical="center"/>
      <protection/>
    </xf>
    <xf numFmtId="0" fontId="1" fillId="0" borderId="42" xfId="0" applyFont="1" applyFill="1" applyBorder="1" applyAlignment="1" applyProtection="1">
      <alignment horizontal="center" vertical="center"/>
      <protection/>
    </xf>
    <xf numFmtId="0" fontId="1" fillId="0" borderId="69" xfId="0" applyFont="1" applyBorder="1" applyAlignment="1" applyProtection="1">
      <alignment horizontal="center" vertical="center"/>
      <protection/>
    </xf>
    <xf numFmtId="0" fontId="1" fillId="0" borderId="70" xfId="0" applyFont="1" applyBorder="1" applyAlignment="1" applyProtection="1">
      <alignment horizontal="center" vertical="center"/>
      <protection/>
    </xf>
    <xf numFmtId="0" fontId="1" fillId="0" borderId="71" xfId="0" applyFont="1" applyBorder="1" applyAlignment="1" applyProtection="1">
      <alignment horizontal="center" vertical="center"/>
      <protection/>
    </xf>
    <xf numFmtId="0" fontId="1" fillId="0" borderId="72" xfId="0" applyFont="1" applyFill="1" applyBorder="1" applyAlignment="1" applyProtection="1">
      <alignment horizontal="center" vertical="center"/>
      <protection/>
    </xf>
    <xf numFmtId="0" fontId="1" fillId="0" borderId="73" xfId="0" applyFont="1" applyFill="1" applyBorder="1" applyAlignment="1" applyProtection="1">
      <alignment horizontal="center" vertical="center"/>
      <protection/>
    </xf>
    <xf numFmtId="0" fontId="1" fillId="0" borderId="74" xfId="0" applyFont="1" applyFill="1" applyBorder="1" applyAlignment="1" applyProtection="1">
      <alignment horizontal="center" vertical="center"/>
      <protection/>
    </xf>
    <xf numFmtId="0" fontId="1" fillId="0" borderId="70" xfId="0" applyFont="1" applyFill="1" applyBorder="1" applyAlignment="1" applyProtection="1">
      <alignment horizontal="center" vertical="center"/>
      <protection/>
    </xf>
    <xf numFmtId="0" fontId="1" fillId="0" borderId="71" xfId="0" applyFont="1" applyFill="1" applyBorder="1" applyAlignment="1" applyProtection="1">
      <alignment horizontal="center" vertical="center"/>
      <protection/>
    </xf>
    <xf numFmtId="0" fontId="1" fillId="0" borderId="43" xfId="0" applyFont="1" applyFill="1" applyBorder="1" applyAlignment="1" applyProtection="1">
      <alignment horizontal="center" vertical="center"/>
      <protection/>
    </xf>
    <xf numFmtId="0" fontId="1" fillId="0" borderId="75" xfId="0" applyFont="1" applyBorder="1" applyAlignment="1" applyProtection="1">
      <alignment horizontal="center" vertical="center"/>
      <protection/>
    </xf>
    <xf numFmtId="0" fontId="1" fillId="0" borderId="76" xfId="0" applyFont="1" applyBorder="1" applyAlignment="1" applyProtection="1">
      <alignment horizontal="center" vertical="center"/>
      <protection/>
    </xf>
    <xf numFmtId="0" fontId="1" fillId="0" borderId="77" xfId="0" applyFont="1" applyBorder="1" applyAlignment="1" applyProtection="1">
      <alignment horizontal="center" vertical="center"/>
      <protection/>
    </xf>
    <xf numFmtId="0" fontId="1" fillId="0" borderId="78" xfId="0" applyFont="1" applyFill="1" applyBorder="1" applyAlignment="1" applyProtection="1">
      <alignment horizontal="center" vertical="center"/>
      <protection/>
    </xf>
    <xf numFmtId="0" fontId="1" fillId="0" borderId="79" xfId="0" applyFont="1" applyFill="1" applyBorder="1" applyAlignment="1" applyProtection="1">
      <alignment horizontal="center" vertical="center"/>
      <protection/>
    </xf>
    <xf numFmtId="0" fontId="1" fillId="0" borderId="80" xfId="0" applyFont="1" applyFill="1" applyBorder="1" applyAlignment="1" applyProtection="1">
      <alignment horizontal="center" vertical="center"/>
      <protection/>
    </xf>
    <xf numFmtId="0" fontId="1" fillId="0" borderId="76" xfId="0" applyFont="1" applyFill="1" applyBorder="1" applyAlignment="1" applyProtection="1">
      <alignment horizontal="center" vertical="center"/>
      <protection/>
    </xf>
    <xf numFmtId="0" fontId="1" fillId="0" borderId="77" xfId="0" applyFont="1" applyFill="1" applyBorder="1" applyAlignment="1" applyProtection="1">
      <alignment horizontal="center" vertical="center"/>
      <protection/>
    </xf>
    <xf numFmtId="0" fontId="1" fillId="0" borderId="44" xfId="0" applyFont="1" applyFill="1" applyBorder="1" applyAlignment="1" applyProtection="1">
      <alignment horizontal="center" vertical="center"/>
      <protection/>
    </xf>
    <xf numFmtId="0" fontId="1" fillId="0" borderId="81" xfId="0" applyFont="1" applyBorder="1" applyAlignment="1" applyProtection="1">
      <alignment horizontal="center" vertical="center"/>
      <protection/>
    </xf>
    <xf numFmtId="0" fontId="1" fillId="0" borderId="82" xfId="0" applyFont="1" applyBorder="1" applyAlignment="1" applyProtection="1">
      <alignment horizontal="center" vertical="center"/>
      <protection/>
    </xf>
    <xf numFmtId="0" fontId="1" fillId="0" borderId="83" xfId="0" applyFont="1" applyBorder="1" applyAlignment="1" applyProtection="1">
      <alignment horizontal="center" vertical="center"/>
      <protection/>
    </xf>
    <xf numFmtId="0" fontId="1" fillId="0" borderId="84" xfId="0" applyFont="1" applyFill="1" applyBorder="1" applyAlignment="1" applyProtection="1">
      <alignment horizontal="center" vertical="center"/>
      <protection/>
    </xf>
    <xf numFmtId="0" fontId="1" fillId="0" borderId="85" xfId="0" applyFont="1" applyFill="1" applyBorder="1" applyAlignment="1" applyProtection="1">
      <alignment horizontal="center" vertical="center"/>
      <protection/>
    </xf>
    <xf numFmtId="0" fontId="1" fillId="0" borderId="86" xfId="0" applyFont="1" applyFill="1" applyBorder="1" applyAlignment="1" applyProtection="1">
      <alignment horizontal="center" vertical="center"/>
      <protection/>
    </xf>
    <xf numFmtId="0" fontId="1" fillId="0" borderId="82" xfId="0" applyFont="1" applyFill="1" applyBorder="1" applyAlignment="1" applyProtection="1">
      <alignment horizontal="center" vertical="center"/>
      <protection/>
    </xf>
    <xf numFmtId="0" fontId="1" fillId="0" borderId="83" xfId="0" applyFont="1" applyFill="1" applyBorder="1" applyAlignment="1" applyProtection="1">
      <alignment horizontal="center" vertical="center"/>
      <protection/>
    </xf>
    <xf numFmtId="0" fontId="1" fillId="0" borderId="45" xfId="0" applyFont="1" applyFill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0" fillId="0" borderId="87" xfId="0" applyBorder="1" applyAlignment="1" applyProtection="1">
      <alignment horizontal="center"/>
      <protection locked="0"/>
    </xf>
    <xf numFmtId="0" fontId="0" fillId="0" borderId="88" xfId="0" applyBorder="1" applyAlignment="1" applyProtection="1">
      <alignment horizontal="center"/>
      <protection locked="0"/>
    </xf>
    <xf numFmtId="0" fontId="0" fillId="0" borderId="89" xfId="0" applyBorder="1" applyAlignment="1" applyProtection="1">
      <alignment horizontal="center"/>
      <protection locked="0"/>
    </xf>
    <xf numFmtId="0" fontId="0" fillId="0" borderId="6" xfId="0" applyFont="1" applyBorder="1" applyAlignment="1" applyProtection="1" quotePrefix="1">
      <alignment horizontal="center"/>
      <protection locked="0"/>
    </xf>
    <xf numFmtId="0" fontId="0" fillId="0" borderId="90" xfId="0" applyFont="1" applyBorder="1" applyAlignment="1" applyProtection="1" quotePrefix="1">
      <alignment horizontal="center"/>
      <protection locked="0"/>
    </xf>
    <xf numFmtId="0" fontId="0" fillId="0" borderId="91" xfId="0" applyBorder="1" applyAlignment="1" applyProtection="1">
      <alignment horizontal="center"/>
      <protection locked="0"/>
    </xf>
    <xf numFmtId="183" fontId="0" fillId="0" borderId="1" xfId="0" applyNumberFormat="1" applyBorder="1" applyAlignment="1" applyProtection="1">
      <alignment horizontal="center"/>
      <protection locked="0"/>
    </xf>
    <xf numFmtId="0" fontId="0" fillId="0" borderId="3" xfId="0" applyFont="1" applyBorder="1" applyAlignment="1" applyProtection="1">
      <alignment horizontal="center"/>
      <protection locked="0"/>
    </xf>
    <xf numFmtId="183" fontId="0" fillId="0" borderId="2" xfId="0" applyNumberFormat="1" applyBorder="1" applyAlignment="1" applyProtection="1">
      <alignment horizontal="center"/>
      <protection locked="0"/>
    </xf>
    <xf numFmtId="0" fontId="0" fillId="0" borderId="92" xfId="0" applyFont="1" applyBorder="1" applyAlignment="1" applyProtection="1">
      <alignment horizontal="center"/>
      <protection locked="0"/>
    </xf>
    <xf numFmtId="183" fontId="0" fillId="0" borderId="93" xfId="0" applyNumberFormat="1" applyBorder="1" applyAlignment="1" applyProtection="1">
      <alignment horizontal="center"/>
      <protection locked="0"/>
    </xf>
    <xf numFmtId="0" fontId="1" fillId="0" borderId="57" xfId="0" applyFont="1" applyBorder="1" applyAlignment="1" applyProtection="1">
      <alignment horizontal="center" vertical="center"/>
      <protection locked="0"/>
    </xf>
    <xf numFmtId="0" fontId="1" fillId="0" borderId="58" xfId="0" applyFont="1" applyBorder="1" applyAlignment="1" applyProtection="1">
      <alignment horizontal="center" vertical="center"/>
      <protection locked="0"/>
    </xf>
    <xf numFmtId="0" fontId="1" fillId="0" borderId="59" xfId="0" applyFont="1" applyBorder="1" applyAlignment="1" applyProtection="1">
      <alignment horizontal="center" vertical="center"/>
      <protection locked="0"/>
    </xf>
    <xf numFmtId="0" fontId="1" fillId="0" borderId="60" xfId="0" applyFont="1" applyFill="1" applyBorder="1" applyAlignment="1" applyProtection="1">
      <alignment horizontal="center" vertical="center"/>
      <protection locked="0"/>
    </xf>
    <xf numFmtId="0" fontId="1" fillId="0" borderId="61" xfId="0" applyFont="1" applyFill="1" applyBorder="1" applyAlignment="1" applyProtection="1">
      <alignment horizontal="center" vertical="center"/>
      <protection locked="0"/>
    </xf>
    <xf numFmtId="0" fontId="1" fillId="0" borderId="62" xfId="0" applyFont="1" applyFill="1" applyBorder="1" applyAlignment="1" applyProtection="1">
      <alignment horizontal="center" vertical="center"/>
      <protection locked="0"/>
    </xf>
    <xf numFmtId="0" fontId="1" fillId="0" borderId="58" xfId="0" applyFont="1" applyFill="1" applyBorder="1" applyAlignment="1" applyProtection="1">
      <alignment horizontal="center" vertical="center"/>
      <protection locked="0"/>
    </xf>
    <xf numFmtId="0" fontId="1" fillId="0" borderId="59" xfId="0" applyFont="1" applyFill="1" applyBorder="1" applyAlignment="1" applyProtection="1">
      <alignment horizontal="center" vertical="center"/>
      <protection locked="0"/>
    </xf>
    <xf numFmtId="0" fontId="1" fillId="0" borderId="41" xfId="0" applyFont="1" applyFill="1" applyBorder="1" applyAlignment="1" applyProtection="1">
      <alignment horizontal="center" vertical="center"/>
      <protection locked="0"/>
    </xf>
    <xf numFmtId="0" fontId="1" fillId="0" borderId="63" xfId="0" applyFont="1" applyBorder="1" applyAlignment="1" applyProtection="1">
      <alignment horizontal="center" vertical="center"/>
      <protection locked="0"/>
    </xf>
    <xf numFmtId="0" fontId="1" fillId="0" borderId="64" xfId="0" applyFont="1" applyBorder="1" applyAlignment="1" applyProtection="1">
      <alignment horizontal="center" vertical="center"/>
      <protection locked="0"/>
    </xf>
    <xf numFmtId="0" fontId="1" fillId="0" borderId="65" xfId="0" applyFont="1" applyBorder="1" applyAlignment="1" applyProtection="1">
      <alignment horizontal="center" vertical="center"/>
      <protection locked="0"/>
    </xf>
    <xf numFmtId="0" fontId="1" fillId="0" borderId="66" xfId="0" applyFont="1" applyFill="1" applyBorder="1" applyAlignment="1" applyProtection="1">
      <alignment horizontal="center" vertical="center"/>
      <protection locked="0"/>
    </xf>
    <xf numFmtId="0" fontId="1" fillId="0" borderId="67" xfId="0" applyFont="1" applyFill="1" applyBorder="1" applyAlignment="1" applyProtection="1">
      <alignment horizontal="center" vertical="center"/>
      <protection locked="0"/>
    </xf>
    <xf numFmtId="0" fontId="1" fillId="0" borderId="68" xfId="0" applyFont="1" applyFill="1" applyBorder="1" applyAlignment="1" applyProtection="1">
      <alignment horizontal="center" vertical="center"/>
      <protection locked="0"/>
    </xf>
    <xf numFmtId="0" fontId="1" fillId="0" borderId="64" xfId="0" applyFont="1" applyFill="1" applyBorder="1" applyAlignment="1" applyProtection="1">
      <alignment horizontal="center" vertical="center"/>
      <protection locked="0"/>
    </xf>
    <xf numFmtId="0" fontId="1" fillId="0" borderId="65" xfId="0" applyFont="1" applyFill="1" applyBorder="1" applyAlignment="1" applyProtection="1">
      <alignment horizontal="center" vertical="center"/>
      <protection locked="0"/>
    </xf>
    <xf numFmtId="0" fontId="1" fillId="0" borderId="42" xfId="0" applyFont="1" applyFill="1" applyBorder="1" applyAlignment="1" applyProtection="1">
      <alignment horizontal="center" vertical="center"/>
      <protection locked="0"/>
    </xf>
    <xf numFmtId="0" fontId="1" fillId="0" borderId="69" xfId="0" applyFont="1" applyBorder="1" applyAlignment="1" applyProtection="1">
      <alignment horizontal="center" vertical="center"/>
      <protection locked="0"/>
    </xf>
    <xf numFmtId="0" fontId="1" fillId="0" borderId="70" xfId="0" applyFont="1" applyBorder="1" applyAlignment="1" applyProtection="1">
      <alignment horizontal="center" vertical="center"/>
      <protection locked="0"/>
    </xf>
    <xf numFmtId="0" fontId="1" fillId="0" borderId="71" xfId="0" applyFont="1" applyBorder="1" applyAlignment="1" applyProtection="1">
      <alignment horizontal="center" vertical="center"/>
      <protection locked="0"/>
    </xf>
    <xf numFmtId="0" fontId="1" fillId="0" borderId="72" xfId="0" applyFont="1" applyFill="1" applyBorder="1" applyAlignment="1" applyProtection="1">
      <alignment horizontal="center" vertical="center"/>
      <protection locked="0"/>
    </xf>
    <xf numFmtId="0" fontId="1" fillId="0" borderId="73" xfId="0" applyFont="1" applyFill="1" applyBorder="1" applyAlignment="1" applyProtection="1">
      <alignment horizontal="center" vertical="center"/>
      <protection locked="0"/>
    </xf>
    <xf numFmtId="0" fontId="1" fillId="0" borderId="74" xfId="0" applyFont="1" applyFill="1" applyBorder="1" applyAlignment="1" applyProtection="1">
      <alignment horizontal="center" vertical="center"/>
      <protection locked="0"/>
    </xf>
    <xf numFmtId="0" fontId="1" fillId="0" borderId="70" xfId="0" applyFont="1" applyFill="1" applyBorder="1" applyAlignment="1" applyProtection="1">
      <alignment horizontal="center" vertical="center"/>
      <protection locked="0"/>
    </xf>
    <xf numFmtId="0" fontId="1" fillId="0" borderId="71" xfId="0" applyFont="1" applyFill="1" applyBorder="1" applyAlignment="1" applyProtection="1">
      <alignment horizontal="center" vertical="center"/>
      <protection locked="0"/>
    </xf>
    <xf numFmtId="0" fontId="1" fillId="0" borderId="43" xfId="0" applyFont="1" applyFill="1" applyBorder="1" applyAlignment="1" applyProtection="1">
      <alignment horizontal="center" vertical="center"/>
      <protection locked="0"/>
    </xf>
    <xf numFmtId="0" fontId="1" fillId="0" borderId="75" xfId="0" applyFont="1" applyBorder="1" applyAlignment="1" applyProtection="1">
      <alignment horizontal="center" vertical="center"/>
      <protection locked="0"/>
    </xf>
    <xf numFmtId="0" fontId="1" fillId="0" borderId="76" xfId="0" applyFont="1" applyBorder="1" applyAlignment="1" applyProtection="1">
      <alignment horizontal="center" vertical="center"/>
      <protection locked="0"/>
    </xf>
    <xf numFmtId="0" fontId="1" fillId="0" borderId="77" xfId="0" applyFont="1" applyBorder="1" applyAlignment="1" applyProtection="1">
      <alignment horizontal="center" vertical="center"/>
      <protection locked="0"/>
    </xf>
    <xf numFmtId="0" fontId="1" fillId="0" borderId="78" xfId="0" applyFont="1" applyFill="1" applyBorder="1" applyAlignment="1" applyProtection="1">
      <alignment horizontal="center" vertical="center"/>
      <protection locked="0"/>
    </xf>
    <xf numFmtId="0" fontId="1" fillId="0" borderId="79" xfId="0" applyFont="1" applyFill="1" applyBorder="1" applyAlignment="1" applyProtection="1">
      <alignment horizontal="center" vertical="center"/>
      <protection locked="0"/>
    </xf>
    <xf numFmtId="0" fontId="1" fillId="0" borderId="80" xfId="0" applyFont="1" applyFill="1" applyBorder="1" applyAlignment="1" applyProtection="1">
      <alignment horizontal="center" vertical="center"/>
      <protection locked="0"/>
    </xf>
    <xf numFmtId="0" fontId="1" fillId="0" borderId="76" xfId="0" applyFont="1" applyFill="1" applyBorder="1" applyAlignment="1" applyProtection="1">
      <alignment horizontal="center" vertical="center"/>
      <protection locked="0"/>
    </xf>
    <xf numFmtId="0" fontId="1" fillId="0" borderId="77" xfId="0" applyFont="1" applyFill="1" applyBorder="1" applyAlignment="1" applyProtection="1">
      <alignment horizontal="center" vertical="center"/>
      <protection locked="0"/>
    </xf>
    <xf numFmtId="0" fontId="1" fillId="0" borderId="44" xfId="0" applyFont="1" applyFill="1" applyBorder="1" applyAlignment="1" applyProtection="1">
      <alignment horizontal="center" vertical="center"/>
      <protection locked="0"/>
    </xf>
    <xf numFmtId="0" fontId="1" fillId="0" borderId="81" xfId="0" applyFont="1" applyBorder="1" applyAlignment="1" applyProtection="1">
      <alignment horizontal="center" vertical="center"/>
      <protection locked="0"/>
    </xf>
    <xf numFmtId="0" fontId="1" fillId="0" borderId="82" xfId="0" applyFont="1" applyBorder="1" applyAlignment="1" applyProtection="1">
      <alignment horizontal="center" vertical="center"/>
      <protection locked="0"/>
    </xf>
    <xf numFmtId="0" fontId="1" fillId="0" borderId="83" xfId="0" applyFont="1" applyBorder="1" applyAlignment="1" applyProtection="1">
      <alignment horizontal="center" vertical="center"/>
      <protection locked="0"/>
    </xf>
    <xf numFmtId="0" fontId="1" fillId="0" borderId="84" xfId="0" applyFont="1" applyFill="1" applyBorder="1" applyAlignment="1" applyProtection="1">
      <alignment horizontal="center" vertical="center"/>
      <protection locked="0"/>
    </xf>
    <xf numFmtId="0" fontId="1" fillId="0" borderId="85" xfId="0" applyFont="1" applyFill="1" applyBorder="1" applyAlignment="1" applyProtection="1">
      <alignment horizontal="center" vertical="center"/>
      <protection locked="0"/>
    </xf>
    <xf numFmtId="0" fontId="1" fillId="0" borderId="86" xfId="0" applyFont="1" applyFill="1" applyBorder="1" applyAlignment="1" applyProtection="1">
      <alignment horizontal="center" vertical="center"/>
      <protection locked="0"/>
    </xf>
    <xf numFmtId="0" fontId="1" fillId="0" borderId="82" xfId="0" applyFont="1" applyFill="1" applyBorder="1" applyAlignment="1" applyProtection="1">
      <alignment horizontal="center" vertical="center"/>
      <protection locked="0"/>
    </xf>
    <xf numFmtId="0" fontId="1" fillId="0" borderId="83" xfId="0" applyFont="1" applyFill="1" applyBorder="1" applyAlignment="1" applyProtection="1">
      <alignment horizontal="center" vertical="center"/>
      <protection locked="0"/>
    </xf>
    <xf numFmtId="0" fontId="1" fillId="0" borderId="45" xfId="0" applyFont="1" applyFill="1" applyBorder="1" applyAlignment="1" applyProtection="1">
      <alignment horizontal="center" vertical="center"/>
      <protection locked="0"/>
    </xf>
    <xf numFmtId="0" fontId="5" fillId="0" borderId="94" xfId="0" applyFont="1" applyBorder="1" applyAlignment="1">
      <alignment horizontal="center" vertical="center"/>
    </xf>
    <xf numFmtId="0" fontId="5" fillId="0" borderId="93" xfId="0" applyFont="1" applyBorder="1" applyAlignment="1">
      <alignment horizontal="center" vertical="center"/>
    </xf>
    <xf numFmtId="0" fontId="5" fillId="0" borderId="91" xfId="0" applyFont="1" applyBorder="1" applyAlignment="1">
      <alignment horizontal="center" vertical="center"/>
    </xf>
    <xf numFmtId="0" fontId="0" fillId="0" borderId="95" xfId="0" applyBorder="1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0" fontId="0" fillId="0" borderId="96" xfId="0" applyBorder="1" applyAlignment="1" applyProtection="1">
      <alignment/>
      <protection locked="0"/>
    </xf>
    <xf numFmtId="0" fontId="0" fillId="0" borderId="97" xfId="0" applyBorder="1" applyAlignment="1" applyProtection="1">
      <alignment/>
      <protection locked="0"/>
    </xf>
    <xf numFmtId="0" fontId="0" fillId="0" borderId="92" xfId="0" applyBorder="1" applyAlignment="1" applyProtection="1">
      <alignment/>
      <protection locked="0"/>
    </xf>
    <xf numFmtId="0" fontId="0" fillId="0" borderId="98" xfId="0" applyBorder="1" applyAlignment="1" applyProtection="1">
      <alignment/>
      <protection locked="0"/>
    </xf>
    <xf numFmtId="0" fontId="5" fillId="0" borderId="93" xfId="0" applyFont="1" applyBorder="1" applyAlignment="1">
      <alignment horizontal="left" vertical="center"/>
    </xf>
    <xf numFmtId="0" fontId="5" fillId="0" borderId="91" xfId="0" applyFont="1" applyBorder="1" applyAlignment="1">
      <alignment horizontal="left" vertical="center"/>
    </xf>
    <xf numFmtId="0" fontId="0" fillId="0" borderId="99" xfId="0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0" fontId="5" fillId="0" borderId="100" xfId="0" applyFont="1" applyBorder="1" applyAlignment="1">
      <alignment horizontal="center" vertical="center"/>
    </xf>
    <xf numFmtId="0" fontId="5" fillId="0" borderId="101" xfId="0" applyFont="1" applyBorder="1" applyAlignment="1">
      <alignment horizontal="center" vertical="center"/>
    </xf>
    <xf numFmtId="0" fontId="5" fillId="0" borderId="102" xfId="0" applyFont="1" applyBorder="1" applyAlignment="1">
      <alignment horizontal="center" vertical="center"/>
    </xf>
    <xf numFmtId="0" fontId="5" fillId="0" borderId="93" xfId="0" applyFont="1" applyBorder="1" applyAlignment="1">
      <alignment horizontal="right"/>
    </xf>
    <xf numFmtId="0" fontId="2" fillId="5" borderId="103" xfId="0" applyFont="1" applyFill="1" applyBorder="1" applyAlignment="1" applyProtection="1">
      <alignment horizontal="center" vertical="center"/>
      <protection hidden="1"/>
    </xf>
    <xf numFmtId="0" fontId="0" fillId="0" borderId="104" xfId="0" applyBorder="1" applyAlignment="1" applyProtection="1">
      <alignment/>
      <protection hidden="1"/>
    </xf>
    <xf numFmtId="0" fontId="14" fillId="0" borderId="57" xfId="0" applyFont="1" applyBorder="1" applyAlignment="1" applyProtection="1">
      <alignment horizontal="center" vertical="center"/>
      <protection hidden="1"/>
    </xf>
    <xf numFmtId="0" fontId="14" fillId="0" borderId="63" xfId="0" applyFont="1" applyBorder="1" applyAlignment="1" applyProtection="1">
      <alignment horizontal="center" vertical="center"/>
      <protection hidden="1"/>
    </xf>
    <xf numFmtId="0" fontId="14" fillId="0" borderId="69" xfId="0" applyFont="1" applyBorder="1" applyAlignment="1" applyProtection="1">
      <alignment horizontal="center" vertical="center"/>
      <protection hidden="1"/>
    </xf>
    <xf numFmtId="0" fontId="1" fillId="5" borderId="104" xfId="0" applyFont="1" applyFill="1" applyBorder="1" applyAlignment="1" applyProtection="1">
      <alignment horizontal="center" vertical="center" textRotation="90"/>
      <protection hidden="1"/>
    </xf>
    <xf numFmtId="0" fontId="0" fillId="0" borderId="105" xfId="0" applyBorder="1" applyAlignment="1" applyProtection="1">
      <alignment/>
      <protection hidden="1"/>
    </xf>
    <xf numFmtId="0" fontId="14" fillId="0" borderId="75" xfId="0" applyFont="1" applyBorder="1" applyAlignment="1" applyProtection="1">
      <alignment horizontal="center" vertical="center"/>
      <protection hidden="1"/>
    </xf>
    <xf numFmtId="0" fontId="14" fillId="0" borderId="81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/>
    </xf>
    <xf numFmtId="0" fontId="5" fillId="0" borderId="55" xfId="0" applyFont="1" applyBorder="1" applyAlignment="1" applyProtection="1">
      <alignment horizontal="center" vertical="center"/>
      <protection/>
    </xf>
    <xf numFmtId="0" fontId="18" fillId="5" borderId="106" xfId="0" applyFont="1" applyFill="1" applyBorder="1" applyAlignment="1" applyProtection="1">
      <alignment horizontal="center" vertical="center"/>
      <protection hidden="1"/>
    </xf>
    <xf numFmtId="0" fontId="18" fillId="5" borderId="107" xfId="0" applyFont="1" applyFill="1" applyBorder="1" applyAlignment="1" applyProtection="1">
      <alignment horizontal="center" vertical="center"/>
      <protection hidden="1"/>
    </xf>
    <xf numFmtId="0" fontId="0" fillId="0" borderId="107" xfId="0" applyBorder="1" applyAlignment="1" applyProtection="1">
      <alignment horizontal="center"/>
      <protection hidden="1"/>
    </xf>
    <xf numFmtId="0" fontId="0" fillId="0" borderId="108" xfId="0" applyBorder="1" applyAlignment="1" applyProtection="1">
      <alignment horizontal="center"/>
      <protection hidden="1"/>
    </xf>
    <xf numFmtId="9" fontId="17" fillId="3" borderId="36" xfId="0" applyNumberFormat="1" applyFont="1" applyFill="1" applyBorder="1" applyAlignment="1" applyProtection="1">
      <alignment horizontal="right"/>
      <protection hidden="1"/>
    </xf>
    <xf numFmtId="9" fontId="17" fillId="3" borderId="37" xfId="0" applyNumberFormat="1" applyFont="1" applyFill="1" applyBorder="1" applyAlignment="1" applyProtection="1">
      <alignment horizontal="right"/>
      <protection hidden="1"/>
    </xf>
    <xf numFmtId="9" fontId="17" fillId="3" borderId="38" xfId="0" applyNumberFormat="1" applyFont="1" applyFill="1" applyBorder="1" applyAlignment="1" applyProtection="1">
      <alignment horizontal="right"/>
      <protection hidden="1"/>
    </xf>
    <xf numFmtId="9" fontId="17" fillId="3" borderId="39" xfId="0" applyNumberFormat="1" applyFont="1" applyFill="1" applyBorder="1" applyAlignment="1" applyProtection="1">
      <alignment horizontal="right"/>
      <protection hidden="1"/>
    </xf>
    <xf numFmtId="9" fontId="17" fillId="3" borderId="40" xfId="0" applyNumberFormat="1" applyFont="1" applyFill="1" applyBorder="1" applyAlignment="1" applyProtection="1">
      <alignment horizontal="right"/>
      <protection hidden="1"/>
    </xf>
    <xf numFmtId="0" fontId="0" fillId="3" borderId="109" xfId="0" applyFill="1" applyBorder="1" applyAlignment="1" applyProtection="1">
      <alignment horizontal="right"/>
      <protection hidden="1"/>
    </xf>
    <xf numFmtId="0" fontId="0" fillId="3" borderId="110" xfId="0" applyFill="1" applyBorder="1" applyAlignment="1" applyProtection="1">
      <alignment horizontal="right"/>
      <protection hidden="1"/>
    </xf>
    <xf numFmtId="9" fontId="17" fillId="3" borderId="111" xfId="0" applyNumberFormat="1" applyFont="1" applyFill="1" applyBorder="1" applyAlignment="1" applyProtection="1">
      <alignment horizontal="right"/>
      <protection hidden="1"/>
    </xf>
    <xf numFmtId="9" fontId="17" fillId="3" borderId="110" xfId="0" applyNumberFormat="1" applyFont="1" applyFill="1" applyBorder="1" applyAlignment="1" applyProtection="1">
      <alignment horizontal="right"/>
      <protection hidden="1"/>
    </xf>
    <xf numFmtId="9" fontId="17" fillId="3" borderId="112" xfId="0" applyNumberFormat="1" applyFont="1" applyFill="1" applyBorder="1" applyAlignment="1" applyProtection="1">
      <alignment horizontal="right"/>
      <protection hidden="1"/>
    </xf>
    <xf numFmtId="9" fontId="1" fillId="0" borderId="41" xfId="0" applyNumberFormat="1" applyFont="1" applyFill="1" applyBorder="1" applyAlignment="1" applyProtection="1">
      <alignment horizontal="center" vertical="center"/>
      <protection hidden="1"/>
    </xf>
    <xf numFmtId="9" fontId="1" fillId="0" borderId="42" xfId="0" applyNumberFormat="1" applyFont="1" applyFill="1" applyBorder="1" applyAlignment="1" applyProtection="1">
      <alignment horizontal="center" vertical="center"/>
      <protection hidden="1"/>
    </xf>
    <xf numFmtId="0" fontId="1" fillId="0" borderId="60" xfId="0" applyFont="1" applyFill="1" applyBorder="1" applyAlignment="1" applyProtection="1">
      <alignment horizontal="center" vertical="center"/>
      <protection hidden="1"/>
    </xf>
    <xf numFmtId="0" fontId="1" fillId="0" borderId="66" xfId="0" applyFont="1" applyFill="1" applyBorder="1" applyAlignment="1" applyProtection="1">
      <alignment horizontal="center" vertical="center"/>
      <protection hidden="1"/>
    </xf>
    <xf numFmtId="1" fontId="8" fillId="5" borderId="103" xfId="0" applyNumberFormat="1" applyFont="1" applyFill="1" applyBorder="1" applyAlignment="1" applyProtection="1">
      <alignment horizontal="center" vertical="center"/>
      <protection hidden="1"/>
    </xf>
    <xf numFmtId="1" fontId="8" fillId="5" borderId="104" xfId="0" applyNumberFormat="1" applyFont="1" applyFill="1" applyBorder="1" applyAlignment="1" applyProtection="1">
      <alignment horizontal="center" vertical="center"/>
      <protection hidden="1"/>
    </xf>
    <xf numFmtId="1" fontId="8" fillId="5" borderId="105" xfId="0" applyNumberFormat="1" applyFont="1" applyFill="1" applyBorder="1" applyAlignment="1" applyProtection="1">
      <alignment horizontal="center" vertical="center"/>
      <protection hidden="1"/>
    </xf>
    <xf numFmtId="0" fontId="1" fillId="3" borderId="81" xfId="0" applyFont="1" applyFill="1" applyBorder="1" applyAlignment="1" applyProtection="1">
      <alignment horizontal="center" vertical="center"/>
      <protection hidden="1"/>
    </xf>
    <xf numFmtId="0" fontId="1" fillId="3" borderId="75" xfId="0" applyFont="1" applyFill="1" applyBorder="1" applyAlignment="1" applyProtection="1">
      <alignment horizontal="center" vertical="center"/>
      <protection hidden="1"/>
    </xf>
    <xf numFmtId="9" fontId="1" fillId="3" borderId="45" xfId="0" applyNumberFormat="1" applyFont="1" applyFill="1" applyBorder="1" applyAlignment="1" applyProtection="1">
      <alignment horizontal="center" vertical="center"/>
      <protection hidden="1"/>
    </xf>
    <xf numFmtId="9" fontId="1" fillId="3" borderId="44" xfId="0" applyNumberFormat="1" applyFont="1" applyFill="1" applyBorder="1" applyAlignment="1" applyProtection="1">
      <alignment horizontal="center" vertical="center"/>
      <protection hidden="1"/>
    </xf>
    <xf numFmtId="0" fontId="1" fillId="0" borderId="63" xfId="0" applyFont="1" applyFill="1" applyBorder="1" applyAlignment="1" applyProtection="1">
      <alignment horizontal="center" vertical="center"/>
      <protection hidden="1"/>
    </xf>
    <xf numFmtId="0" fontId="9" fillId="6" borderId="75" xfId="0" applyFont="1" applyFill="1" applyBorder="1" applyAlignment="1" applyProtection="1">
      <alignment horizontal="center" vertical="center" textRotation="90"/>
      <protection hidden="1"/>
    </xf>
    <xf numFmtId="0" fontId="9" fillId="6" borderId="63" xfId="0" applyFont="1" applyFill="1" applyBorder="1" applyAlignment="1" applyProtection="1">
      <alignment horizontal="center" vertical="center" textRotation="90"/>
      <protection hidden="1"/>
    </xf>
    <xf numFmtId="0" fontId="9" fillId="6" borderId="69" xfId="0" applyFont="1" applyFill="1" applyBorder="1" applyAlignment="1" applyProtection="1">
      <alignment horizontal="center" vertical="center" textRotation="90"/>
      <protection hidden="1"/>
    </xf>
    <xf numFmtId="0" fontId="1" fillId="0" borderId="57" xfId="0" applyFont="1" applyFill="1" applyBorder="1" applyAlignment="1" applyProtection="1">
      <alignment horizontal="center" vertical="center"/>
      <protection hidden="1"/>
    </xf>
    <xf numFmtId="0" fontId="1" fillId="4" borderId="66" xfId="0" applyFont="1" applyFill="1" applyBorder="1" applyAlignment="1" applyProtection="1">
      <alignment horizontal="center" vertical="center"/>
      <protection hidden="1"/>
    </xf>
    <xf numFmtId="0" fontId="1" fillId="4" borderId="72" xfId="0" applyFont="1" applyFill="1" applyBorder="1" applyAlignment="1" applyProtection="1">
      <alignment horizontal="center" vertical="center"/>
      <protection hidden="1"/>
    </xf>
    <xf numFmtId="9" fontId="1" fillId="4" borderId="42" xfId="0" applyNumberFormat="1" applyFont="1" applyFill="1" applyBorder="1" applyAlignment="1" applyProtection="1">
      <alignment horizontal="center" vertical="center"/>
      <protection hidden="1"/>
    </xf>
    <xf numFmtId="9" fontId="1" fillId="4" borderId="43" xfId="0" applyNumberFormat="1" applyFont="1" applyFill="1" applyBorder="1" applyAlignment="1" applyProtection="1">
      <alignment horizontal="center" vertical="center"/>
      <protection hidden="1"/>
    </xf>
    <xf numFmtId="0" fontId="4" fillId="4" borderId="63" xfId="0" applyFont="1" applyFill="1" applyBorder="1" applyAlignment="1" applyProtection="1">
      <alignment horizontal="center" vertical="center"/>
      <protection hidden="1"/>
    </xf>
    <xf numFmtId="0" fontId="4" fillId="4" borderId="69" xfId="0" applyFont="1" applyFill="1" applyBorder="1" applyAlignment="1" applyProtection="1">
      <alignment horizontal="center" vertical="center"/>
      <protection hidden="1"/>
    </xf>
    <xf numFmtId="0" fontId="1" fillId="4" borderId="63" xfId="0" applyFont="1" applyFill="1" applyBorder="1" applyAlignment="1" applyProtection="1">
      <alignment horizontal="center" vertical="center"/>
      <protection hidden="1"/>
    </xf>
    <xf numFmtId="0" fontId="9" fillId="6" borderId="57" xfId="0" applyFont="1" applyFill="1" applyBorder="1" applyAlignment="1" applyProtection="1">
      <alignment horizontal="center" vertical="center" textRotation="90"/>
      <protection hidden="1"/>
    </xf>
    <xf numFmtId="0" fontId="0" fillId="5" borderId="104" xfId="0" applyFont="1" applyFill="1" applyBorder="1" applyAlignment="1" applyProtection="1">
      <alignment horizontal="center" vertical="center" textRotation="90"/>
      <protection hidden="1"/>
    </xf>
    <xf numFmtId="0" fontId="0" fillId="5" borderId="105" xfId="0" applyFont="1" applyFill="1" applyBorder="1" applyAlignment="1" applyProtection="1">
      <alignment horizontal="center" vertical="center" textRotation="90"/>
      <protection hidden="1"/>
    </xf>
    <xf numFmtId="0" fontId="2" fillId="5" borderId="104" xfId="0" applyFont="1" applyFill="1" applyBorder="1" applyAlignment="1" applyProtection="1">
      <alignment horizontal="center" vertical="center"/>
      <protection hidden="1"/>
    </xf>
    <xf numFmtId="0" fontId="2" fillId="5" borderId="105" xfId="0" applyFont="1" applyFill="1" applyBorder="1" applyAlignment="1" applyProtection="1">
      <alignment horizontal="center" vertical="center"/>
      <protection hidden="1"/>
    </xf>
    <xf numFmtId="0" fontId="4" fillId="4" borderId="81" xfId="0" applyFont="1" applyFill="1" applyBorder="1" applyAlignment="1" applyProtection="1">
      <alignment horizontal="center" vertical="center"/>
      <protection hidden="1"/>
    </xf>
    <xf numFmtId="0" fontId="4" fillId="4" borderId="113" xfId="0" applyFont="1" applyFill="1" applyBorder="1" applyAlignment="1" applyProtection="1">
      <alignment horizontal="center" vertical="center"/>
      <protection hidden="1"/>
    </xf>
    <xf numFmtId="0" fontId="1" fillId="4" borderId="81" xfId="0" applyFont="1" applyFill="1" applyBorder="1" applyAlignment="1" applyProtection="1">
      <alignment horizontal="center" vertical="center"/>
      <protection hidden="1"/>
    </xf>
    <xf numFmtId="0" fontId="1" fillId="4" borderId="75" xfId="0" applyFont="1" applyFill="1" applyBorder="1" applyAlignment="1" applyProtection="1">
      <alignment horizontal="center" vertical="center"/>
      <protection hidden="1"/>
    </xf>
    <xf numFmtId="0" fontId="1" fillId="0" borderId="81" xfId="0" applyFont="1" applyFill="1" applyBorder="1" applyAlignment="1" applyProtection="1">
      <alignment horizontal="center" vertical="center"/>
      <protection hidden="1"/>
    </xf>
    <xf numFmtId="0" fontId="0" fillId="5" borderId="103" xfId="0" applyFont="1" applyFill="1" applyBorder="1" applyAlignment="1" applyProtection="1">
      <alignment horizontal="center" vertical="center" textRotation="90"/>
      <protection hidden="1"/>
    </xf>
    <xf numFmtId="0" fontId="1" fillId="0" borderId="75" xfId="0" applyFont="1" applyFill="1" applyBorder="1" applyAlignment="1" applyProtection="1">
      <alignment horizontal="center" vertical="center"/>
      <protection hidden="1"/>
    </xf>
    <xf numFmtId="0" fontId="9" fillId="6" borderId="114" xfId="0" applyFont="1" applyFill="1" applyBorder="1" applyAlignment="1" applyProtection="1">
      <alignment horizontal="center" vertical="center" textRotation="90"/>
      <protection hidden="1"/>
    </xf>
    <xf numFmtId="0" fontId="9" fillId="6" borderId="115" xfId="0" applyFont="1" applyFill="1" applyBorder="1" applyAlignment="1" applyProtection="1">
      <alignment horizontal="center" vertical="center" textRotation="90"/>
      <protection hidden="1"/>
    </xf>
    <xf numFmtId="0" fontId="9" fillId="6" borderId="113" xfId="0" applyFont="1" applyFill="1" applyBorder="1" applyAlignment="1" applyProtection="1">
      <alignment horizontal="center" vertical="center" textRotation="90"/>
      <protection hidden="1"/>
    </xf>
    <xf numFmtId="0" fontId="1" fillId="0" borderId="72" xfId="0" applyFont="1" applyFill="1" applyBorder="1" applyAlignment="1" applyProtection="1">
      <alignment horizontal="center" vertical="center"/>
      <protection hidden="1"/>
    </xf>
    <xf numFmtId="0" fontId="1" fillId="0" borderId="69" xfId="0" applyFont="1" applyFill="1" applyBorder="1" applyAlignment="1" applyProtection="1">
      <alignment horizontal="center" vertical="center"/>
      <protection hidden="1"/>
    </xf>
    <xf numFmtId="9" fontId="1" fillId="0" borderId="43" xfId="0" applyNumberFormat="1" applyFont="1" applyFill="1" applyBorder="1" applyAlignment="1" applyProtection="1">
      <alignment horizontal="center" vertical="center"/>
      <protection hidden="1"/>
    </xf>
    <xf numFmtId="0" fontId="1" fillId="4" borderId="114" xfId="0" applyFont="1" applyFill="1" applyBorder="1" applyAlignment="1" applyProtection="1">
      <alignment horizontal="center" vertical="center"/>
      <protection hidden="1"/>
    </xf>
    <xf numFmtId="9" fontId="1" fillId="4" borderId="41" xfId="0" applyNumberFormat="1" applyFont="1" applyFill="1" applyBorder="1" applyAlignment="1" applyProtection="1">
      <alignment horizontal="center" vertical="center"/>
      <protection hidden="1"/>
    </xf>
    <xf numFmtId="0" fontId="1" fillId="4" borderId="60" xfId="0" applyFont="1" applyFill="1" applyBorder="1" applyAlignment="1" applyProtection="1">
      <alignment horizontal="center" vertical="center"/>
      <protection hidden="1"/>
    </xf>
    <xf numFmtId="0" fontId="3" fillId="6" borderId="114" xfId="0" applyFont="1" applyFill="1" applyBorder="1" applyAlignment="1" applyProtection="1">
      <alignment horizontal="center" vertical="center" textRotation="90"/>
      <protection hidden="1"/>
    </xf>
    <xf numFmtId="0" fontId="3" fillId="6" borderId="113" xfId="0" applyFont="1" applyFill="1" applyBorder="1" applyAlignment="1" applyProtection="1">
      <alignment horizontal="center" vertical="center" textRotation="90"/>
      <protection hidden="1"/>
    </xf>
    <xf numFmtId="0" fontId="1" fillId="3" borderId="114" xfId="0" applyFont="1" applyFill="1" applyBorder="1" applyAlignment="1" applyProtection="1">
      <alignment horizontal="center" vertical="center"/>
      <protection hidden="1"/>
    </xf>
    <xf numFmtId="0" fontId="1" fillId="3" borderId="113" xfId="0" applyFont="1" applyFill="1" applyBorder="1" applyAlignment="1" applyProtection="1">
      <alignment horizontal="center" vertical="center"/>
      <protection hidden="1"/>
    </xf>
    <xf numFmtId="9" fontId="1" fillId="3" borderId="46" xfId="0" applyNumberFormat="1" applyFont="1" applyFill="1" applyBorder="1" applyAlignment="1" applyProtection="1">
      <alignment horizontal="center" vertical="center"/>
      <protection hidden="1"/>
    </xf>
    <xf numFmtId="9" fontId="1" fillId="3" borderId="48" xfId="0" applyNumberFormat="1" applyFont="1" applyFill="1" applyBorder="1" applyAlignment="1" applyProtection="1">
      <alignment horizontal="center" vertical="center"/>
      <protection hidden="1"/>
    </xf>
    <xf numFmtId="0" fontId="1" fillId="0" borderId="114" xfId="0" applyFont="1" applyFill="1" applyBorder="1" applyAlignment="1" applyProtection="1">
      <alignment horizontal="center" vertical="center"/>
      <protection hidden="1"/>
    </xf>
    <xf numFmtId="0" fontId="1" fillId="0" borderId="115" xfId="0" applyFont="1" applyFill="1" applyBorder="1" applyAlignment="1" applyProtection="1">
      <alignment horizontal="center" vertical="center"/>
      <protection hidden="1"/>
    </xf>
    <xf numFmtId="0" fontId="16" fillId="5" borderId="104" xfId="0" applyFont="1" applyFill="1" applyBorder="1" applyAlignment="1" applyProtection="1">
      <alignment horizontal="center" vertical="center" textRotation="90"/>
      <protection hidden="1"/>
    </xf>
    <xf numFmtId="0" fontId="16" fillId="5" borderId="105" xfId="0" applyFont="1" applyFill="1" applyBorder="1" applyAlignment="1" applyProtection="1">
      <alignment horizontal="center" vertical="center" textRotation="90"/>
      <protection hidden="1"/>
    </xf>
    <xf numFmtId="0" fontId="16" fillId="5" borderId="103" xfId="0" applyFont="1" applyFill="1" applyBorder="1" applyAlignment="1" applyProtection="1">
      <alignment horizontal="center" vertical="center" textRotation="90"/>
      <protection hidden="1"/>
    </xf>
    <xf numFmtId="0" fontId="0" fillId="3" borderId="116" xfId="0" applyFill="1" applyBorder="1" applyAlignment="1" applyProtection="1">
      <alignment horizontal="right"/>
      <protection hidden="1"/>
    </xf>
    <xf numFmtId="9" fontId="17" fillId="3" borderId="116" xfId="0" applyNumberFormat="1" applyFont="1" applyFill="1" applyBorder="1" applyAlignment="1" applyProtection="1">
      <alignment horizontal="right"/>
      <protection hidden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190500</xdr:colOff>
      <xdr:row>5</xdr:row>
      <xdr:rowOff>152400</xdr:rowOff>
    </xdr:from>
    <xdr:to>
      <xdr:col>10</xdr:col>
      <xdr:colOff>142875</xdr:colOff>
      <xdr:row>7</xdr:row>
      <xdr:rowOff>38100</xdr:rowOff>
    </xdr:to>
    <xdr:sp>
      <xdr:nvSpPr>
        <xdr:cNvPr id="1" name="Oval 1"/>
        <xdr:cNvSpPr>
          <a:spLocks/>
        </xdr:cNvSpPr>
      </xdr:nvSpPr>
      <xdr:spPr>
        <a:xfrm>
          <a:off x="3667125" y="962025"/>
          <a:ext cx="228600" cy="2190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5</xdr:row>
      <xdr:rowOff>9525</xdr:rowOff>
    </xdr:from>
    <xdr:to>
      <xdr:col>9</xdr:col>
      <xdr:colOff>85725</xdr:colOff>
      <xdr:row>6</xdr:row>
      <xdr:rowOff>133350</xdr:rowOff>
    </xdr:to>
    <xdr:sp>
      <xdr:nvSpPr>
        <xdr:cNvPr id="2" name="Arc 2"/>
        <xdr:cNvSpPr>
          <a:spLocks/>
        </xdr:cNvSpPr>
      </xdr:nvSpPr>
      <xdr:spPr>
        <a:xfrm flipH="1">
          <a:off x="3200400" y="819150"/>
          <a:ext cx="361950" cy="285750"/>
        </a:xfrm>
        <a:prstGeom prst="arc">
          <a:avLst/>
        </a:prstGeom>
        <a:noFill/>
        <a:ln w="952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5</xdr:row>
      <xdr:rowOff>9525</xdr:rowOff>
    </xdr:from>
    <xdr:to>
      <xdr:col>9</xdr:col>
      <xdr:colOff>276225</xdr:colOff>
      <xdr:row>5</xdr:row>
      <xdr:rowOff>152400</xdr:rowOff>
    </xdr:to>
    <xdr:sp>
      <xdr:nvSpPr>
        <xdr:cNvPr id="3" name="Arc 3"/>
        <xdr:cNvSpPr>
          <a:spLocks/>
        </xdr:cNvSpPr>
      </xdr:nvSpPr>
      <xdr:spPr>
        <a:xfrm>
          <a:off x="3505200" y="819150"/>
          <a:ext cx="247650" cy="142875"/>
        </a:xfrm>
        <a:prstGeom prst="arc">
          <a:avLst/>
        </a:prstGeom>
        <a:noFill/>
        <a:ln w="952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276225</xdr:colOff>
      <xdr:row>5</xdr:row>
      <xdr:rowOff>0</xdr:rowOff>
    </xdr:from>
    <xdr:to>
      <xdr:col>11</xdr:col>
      <xdr:colOff>66675</xdr:colOff>
      <xdr:row>5</xdr:row>
      <xdr:rowOff>142875</xdr:rowOff>
    </xdr:to>
    <xdr:sp>
      <xdr:nvSpPr>
        <xdr:cNvPr id="4" name="Arc 4"/>
        <xdr:cNvSpPr>
          <a:spLocks/>
        </xdr:cNvSpPr>
      </xdr:nvSpPr>
      <xdr:spPr>
        <a:xfrm flipH="1">
          <a:off x="3752850" y="809625"/>
          <a:ext cx="342900" cy="142875"/>
        </a:xfrm>
        <a:prstGeom prst="arc">
          <a:avLst/>
        </a:prstGeom>
        <a:noFill/>
        <a:ln w="952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5</xdr:row>
      <xdr:rowOff>0</xdr:rowOff>
    </xdr:from>
    <xdr:to>
      <xdr:col>11</xdr:col>
      <xdr:colOff>257175</xdr:colOff>
      <xdr:row>6</xdr:row>
      <xdr:rowOff>133350</xdr:rowOff>
    </xdr:to>
    <xdr:sp>
      <xdr:nvSpPr>
        <xdr:cNvPr id="5" name="Arc 5"/>
        <xdr:cNvSpPr>
          <a:spLocks/>
        </xdr:cNvSpPr>
      </xdr:nvSpPr>
      <xdr:spPr>
        <a:xfrm>
          <a:off x="4086225" y="809625"/>
          <a:ext cx="200025" cy="295275"/>
        </a:xfrm>
        <a:prstGeom prst="arc">
          <a:avLst/>
        </a:prstGeom>
        <a:noFill/>
        <a:ln w="952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3</xdr:row>
      <xdr:rowOff>0</xdr:rowOff>
    </xdr:from>
    <xdr:to>
      <xdr:col>9</xdr:col>
      <xdr:colOff>276225</xdr:colOff>
      <xdr:row>5</xdr:row>
      <xdr:rowOff>152400</xdr:rowOff>
    </xdr:to>
    <xdr:sp>
      <xdr:nvSpPr>
        <xdr:cNvPr id="6" name="Arc 6"/>
        <xdr:cNvSpPr>
          <a:spLocks/>
        </xdr:cNvSpPr>
      </xdr:nvSpPr>
      <xdr:spPr>
        <a:xfrm>
          <a:off x="3190875" y="485775"/>
          <a:ext cx="561975" cy="47625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190500</xdr:colOff>
      <xdr:row>3</xdr:row>
      <xdr:rowOff>0</xdr:rowOff>
    </xdr:from>
    <xdr:to>
      <xdr:col>7</xdr:col>
      <xdr:colOff>276225</xdr:colOff>
      <xdr:row>6</xdr:row>
      <xdr:rowOff>133350</xdr:rowOff>
    </xdr:to>
    <xdr:sp>
      <xdr:nvSpPr>
        <xdr:cNvPr id="7" name="Arc 7"/>
        <xdr:cNvSpPr>
          <a:spLocks/>
        </xdr:cNvSpPr>
      </xdr:nvSpPr>
      <xdr:spPr>
        <a:xfrm flipH="1">
          <a:off x="2562225" y="485775"/>
          <a:ext cx="638175" cy="619125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5</xdr:row>
      <xdr:rowOff>28575</xdr:rowOff>
    </xdr:from>
    <xdr:to>
      <xdr:col>7</xdr:col>
      <xdr:colOff>161925</xdr:colOff>
      <xdr:row>6</xdr:row>
      <xdr:rowOff>28575</xdr:rowOff>
    </xdr:to>
    <xdr:sp>
      <xdr:nvSpPr>
        <xdr:cNvPr id="8" name="Arc 8"/>
        <xdr:cNvSpPr>
          <a:spLocks/>
        </xdr:cNvSpPr>
      </xdr:nvSpPr>
      <xdr:spPr>
        <a:xfrm>
          <a:off x="1362075" y="838200"/>
          <a:ext cx="1724025" cy="161925"/>
        </a:xfrm>
        <a:prstGeom prst="arc">
          <a:avLst/>
        </a:prstGeom>
        <a:noFill/>
        <a:ln w="952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276225</xdr:colOff>
      <xdr:row>3</xdr:row>
      <xdr:rowOff>19050</xdr:rowOff>
    </xdr:from>
    <xdr:to>
      <xdr:col>11</xdr:col>
      <xdr:colOff>438150</xdr:colOff>
      <xdr:row>5</xdr:row>
      <xdr:rowOff>104775</xdr:rowOff>
    </xdr:to>
    <xdr:sp>
      <xdr:nvSpPr>
        <xdr:cNvPr id="9" name="Arc 9"/>
        <xdr:cNvSpPr>
          <a:spLocks/>
        </xdr:cNvSpPr>
      </xdr:nvSpPr>
      <xdr:spPr>
        <a:xfrm flipH="1">
          <a:off x="3752850" y="504825"/>
          <a:ext cx="714375" cy="409575"/>
        </a:xfrm>
        <a:prstGeom prst="arc">
          <a:avLst/>
        </a:prstGeom>
        <a:noFill/>
        <a:ln w="952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419100</xdr:colOff>
      <xdr:row>3</xdr:row>
      <xdr:rowOff>19050</xdr:rowOff>
    </xdr:from>
    <xdr:to>
      <xdr:col>13</xdr:col>
      <xdr:colOff>0</xdr:colOff>
      <xdr:row>6</xdr:row>
      <xdr:rowOff>114300</xdr:rowOff>
    </xdr:to>
    <xdr:sp>
      <xdr:nvSpPr>
        <xdr:cNvPr id="10" name="Arc 10"/>
        <xdr:cNvSpPr>
          <a:spLocks/>
        </xdr:cNvSpPr>
      </xdr:nvSpPr>
      <xdr:spPr>
        <a:xfrm>
          <a:off x="4448175" y="504825"/>
          <a:ext cx="609600" cy="581025"/>
        </a:xfrm>
        <a:prstGeom prst="arc">
          <a:avLst/>
        </a:prstGeom>
        <a:noFill/>
        <a:ln w="952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504825</xdr:colOff>
      <xdr:row>1</xdr:row>
      <xdr:rowOff>9525</xdr:rowOff>
    </xdr:from>
    <xdr:to>
      <xdr:col>13</xdr:col>
      <xdr:colOff>457200</xdr:colOff>
      <xdr:row>6</xdr:row>
      <xdr:rowOff>104775</xdr:rowOff>
    </xdr:to>
    <xdr:sp>
      <xdr:nvSpPr>
        <xdr:cNvPr id="11" name="Arc 11"/>
        <xdr:cNvSpPr>
          <a:spLocks/>
        </xdr:cNvSpPr>
      </xdr:nvSpPr>
      <xdr:spPr>
        <a:xfrm>
          <a:off x="4533900" y="171450"/>
          <a:ext cx="981075" cy="904875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276225</xdr:colOff>
      <xdr:row>1</xdr:row>
      <xdr:rowOff>9525</xdr:rowOff>
    </xdr:from>
    <xdr:to>
      <xdr:col>12</xdr:col>
      <xdr:colOff>19050</xdr:colOff>
      <xdr:row>5</xdr:row>
      <xdr:rowOff>133350</xdr:rowOff>
    </xdr:to>
    <xdr:sp>
      <xdr:nvSpPr>
        <xdr:cNvPr id="12" name="Arc 12"/>
        <xdr:cNvSpPr>
          <a:spLocks/>
        </xdr:cNvSpPr>
      </xdr:nvSpPr>
      <xdr:spPr>
        <a:xfrm flipH="1">
          <a:off x="3752850" y="171450"/>
          <a:ext cx="809625" cy="771525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276225</xdr:colOff>
      <xdr:row>4</xdr:row>
      <xdr:rowOff>0</xdr:rowOff>
    </xdr:from>
    <xdr:to>
      <xdr:col>14</xdr:col>
      <xdr:colOff>438150</xdr:colOff>
      <xdr:row>5</xdr:row>
      <xdr:rowOff>104775</xdr:rowOff>
    </xdr:to>
    <xdr:sp>
      <xdr:nvSpPr>
        <xdr:cNvPr id="13" name="Arc 13"/>
        <xdr:cNvSpPr>
          <a:spLocks/>
        </xdr:cNvSpPr>
      </xdr:nvSpPr>
      <xdr:spPr>
        <a:xfrm flipH="1">
          <a:off x="3752850" y="647700"/>
          <a:ext cx="2257425" cy="266700"/>
        </a:xfrm>
        <a:prstGeom prst="arc">
          <a:avLst/>
        </a:prstGeom>
        <a:noFill/>
        <a:ln w="952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400050</xdr:colOff>
      <xdr:row>15</xdr:row>
      <xdr:rowOff>9525</xdr:rowOff>
    </xdr:from>
    <xdr:to>
      <xdr:col>13</xdr:col>
      <xdr:colOff>504825</xdr:colOff>
      <xdr:row>18</xdr:row>
      <xdr:rowOff>142875</xdr:rowOff>
    </xdr:to>
    <xdr:sp>
      <xdr:nvSpPr>
        <xdr:cNvPr id="14" name="Line 14"/>
        <xdr:cNvSpPr>
          <a:spLocks/>
        </xdr:cNvSpPr>
      </xdr:nvSpPr>
      <xdr:spPr>
        <a:xfrm flipH="1">
          <a:off x="4943475" y="2476500"/>
          <a:ext cx="619125" cy="619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247650</xdr:colOff>
      <xdr:row>15</xdr:row>
      <xdr:rowOff>0</xdr:rowOff>
    </xdr:from>
    <xdr:to>
      <xdr:col>2</xdr:col>
      <xdr:colOff>0</xdr:colOff>
      <xdr:row>19</xdr:row>
      <xdr:rowOff>0</xdr:rowOff>
    </xdr:to>
    <xdr:sp>
      <xdr:nvSpPr>
        <xdr:cNvPr id="15" name="Line 15"/>
        <xdr:cNvSpPr>
          <a:spLocks/>
        </xdr:cNvSpPr>
      </xdr:nvSpPr>
      <xdr:spPr>
        <a:xfrm flipH="1">
          <a:off x="247650" y="2466975"/>
          <a:ext cx="581025" cy="647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552450</xdr:colOff>
      <xdr:row>4</xdr:row>
      <xdr:rowOff>114300</xdr:rowOff>
    </xdr:from>
    <xdr:to>
      <xdr:col>3</xdr:col>
      <xdr:colOff>485775</xdr:colOff>
      <xdr:row>5</xdr:row>
      <xdr:rowOff>28575</xdr:rowOff>
    </xdr:to>
    <xdr:sp>
      <xdr:nvSpPr>
        <xdr:cNvPr id="16" name="Line 16"/>
        <xdr:cNvSpPr>
          <a:spLocks/>
        </xdr:cNvSpPr>
      </xdr:nvSpPr>
      <xdr:spPr>
        <a:xfrm flipH="1" flipV="1">
          <a:off x="800100" y="762000"/>
          <a:ext cx="102870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0</xdr:row>
      <xdr:rowOff>152400</xdr:rowOff>
    </xdr:from>
    <xdr:to>
      <xdr:col>4</xdr:col>
      <xdr:colOff>209550</xdr:colOff>
      <xdr:row>7</xdr:row>
      <xdr:rowOff>9525</xdr:rowOff>
    </xdr:to>
    <xdr:sp>
      <xdr:nvSpPr>
        <xdr:cNvPr id="17" name="Arc 17"/>
        <xdr:cNvSpPr>
          <a:spLocks/>
        </xdr:cNvSpPr>
      </xdr:nvSpPr>
      <xdr:spPr>
        <a:xfrm flipH="1">
          <a:off x="866775" y="152400"/>
          <a:ext cx="1200150" cy="1000125"/>
        </a:xfrm>
        <a:prstGeom prst="arc">
          <a:avLst>
            <a:gd name="adj1" fmla="val -27220347"/>
            <a:gd name="adj2" fmla="val 4999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</xdr:row>
      <xdr:rowOff>0</xdr:rowOff>
    </xdr:from>
    <xdr:to>
      <xdr:col>9</xdr:col>
      <xdr:colOff>276225</xdr:colOff>
      <xdr:row>5</xdr:row>
      <xdr:rowOff>114300</xdr:rowOff>
    </xdr:to>
    <xdr:sp>
      <xdr:nvSpPr>
        <xdr:cNvPr id="18" name="Arc 18"/>
        <xdr:cNvSpPr>
          <a:spLocks/>
        </xdr:cNvSpPr>
      </xdr:nvSpPr>
      <xdr:spPr>
        <a:xfrm>
          <a:off x="2105025" y="161925"/>
          <a:ext cx="1647825" cy="76200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266700</xdr:colOff>
      <xdr:row>3</xdr:row>
      <xdr:rowOff>133350</xdr:rowOff>
    </xdr:from>
    <xdr:to>
      <xdr:col>1</xdr:col>
      <xdr:colOff>485775</xdr:colOff>
      <xdr:row>5</xdr:row>
      <xdr:rowOff>28575</xdr:rowOff>
    </xdr:to>
    <xdr:sp>
      <xdr:nvSpPr>
        <xdr:cNvPr id="19" name="Oval 19"/>
        <xdr:cNvSpPr>
          <a:spLocks noChangeAspect="1"/>
        </xdr:cNvSpPr>
      </xdr:nvSpPr>
      <xdr:spPr>
        <a:xfrm>
          <a:off x="514350" y="619125"/>
          <a:ext cx="219075" cy="2190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S</a:t>
          </a:r>
        </a:p>
      </xdr:txBody>
    </xdr:sp>
    <xdr:clientData/>
  </xdr:twoCellAnchor>
  <xdr:twoCellAnchor>
    <xdr:from>
      <xdr:col>4</xdr:col>
      <xdr:colOff>66675</xdr:colOff>
      <xdr:row>0</xdr:row>
      <xdr:rowOff>57150</xdr:rowOff>
    </xdr:from>
    <xdr:to>
      <xdr:col>4</xdr:col>
      <xdr:colOff>285750</xdr:colOff>
      <xdr:row>1</xdr:row>
      <xdr:rowOff>114300</xdr:rowOff>
    </xdr:to>
    <xdr:sp>
      <xdr:nvSpPr>
        <xdr:cNvPr id="20" name="Oval 20"/>
        <xdr:cNvSpPr>
          <a:spLocks noChangeAspect="1"/>
        </xdr:cNvSpPr>
      </xdr:nvSpPr>
      <xdr:spPr>
        <a:xfrm>
          <a:off x="1924050" y="57150"/>
          <a:ext cx="219075" cy="2190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5</a:t>
          </a:r>
        </a:p>
      </xdr:txBody>
    </xdr:sp>
    <xdr:clientData/>
  </xdr:twoCellAnchor>
  <xdr:twoCellAnchor>
    <xdr:from>
      <xdr:col>2</xdr:col>
      <xdr:colOff>428625</xdr:colOff>
      <xdr:row>4</xdr:row>
      <xdr:rowOff>104775</xdr:rowOff>
    </xdr:from>
    <xdr:to>
      <xdr:col>3</xdr:col>
      <xdr:colOff>133350</xdr:colOff>
      <xdr:row>6</xdr:row>
      <xdr:rowOff>0</xdr:rowOff>
    </xdr:to>
    <xdr:sp>
      <xdr:nvSpPr>
        <xdr:cNvPr id="21" name="Oval 21"/>
        <xdr:cNvSpPr>
          <a:spLocks noChangeAspect="1"/>
        </xdr:cNvSpPr>
      </xdr:nvSpPr>
      <xdr:spPr>
        <a:xfrm>
          <a:off x="1257300" y="752475"/>
          <a:ext cx="219075" cy="2190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9</a:t>
          </a:r>
        </a:p>
      </xdr:txBody>
    </xdr:sp>
    <xdr:clientData/>
  </xdr:twoCellAnchor>
  <xdr:twoCellAnchor>
    <xdr:from>
      <xdr:col>4</xdr:col>
      <xdr:colOff>238125</xdr:colOff>
      <xdr:row>4</xdr:row>
      <xdr:rowOff>133350</xdr:rowOff>
    </xdr:from>
    <xdr:to>
      <xdr:col>4</xdr:col>
      <xdr:colOff>457200</xdr:colOff>
      <xdr:row>6</xdr:row>
      <xdr:rowOff>28575</xdr:rowOff>
    </xdr:to>
    <xdr:sp>
      <xdr:nvSpPr>
        <xdr:cNvPr id="22" name="Oval 22"/>
        <xdr:cNvSpPr>
          <a:spLocks noChangeAspect="1"/>
        </xdr:cNvSpPr>
      </xdr:nvSpPr>
      <xdr:spPr>
        <a:xfrm>
          <a:off x="2095500" y="781050"/>
          <a:ext cx="219075" cy="2190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7</a:t>
          </a:r>
        </a:p>
      </xdr:txBody>
    </xdr:sp>
    <xdr:clientData/>
  </xdr:twoCellAnchor>
  <xdr:twoCellAnchor>
    <xdr:from>
      <xdr:col>5</xdr:col>
      <xdr:colOff>66675</xdr:colOff>
      <xdr:row>7</xdr:row>
      <xdr:rowOff>9525</xdr:rowOff>
    </xdr:from>
    <xdr:to>
      <xdr:col>6</xdr:col>
      <xdr:colOff>19050</xdr:colOff>
      <xdr:row>8</xdr:row>
      <xdr:rowOff>57150</xdr:rowOff>
    </xdr:to>
    <xdr:sp>
      <xdr:nvSpPr>
        <xdr:cNvPr id="23" name="Oval 23"/>
        <xdr:cNvSpPr>
          <a:spLocks noChangeAspect="1"/>
        </xdr:cNvSpPr>
      </xdr:nvSpPr>
      <xdr:spPr>
        <a:xfrm>
          <a:off x="2438400" y="1152525"/>
          <a:ext cx="228600" cy="2190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3</a:t>
          </a:r>
        </a:p>
      </xdr:txBody>
    </xdr:sp>
    <xdr:clientData/>
  </xdr:twoCellAnchor>
  <xdr:twoCellAnchor>
    <xdr:from>
      <xdr:col>7</xdr:col>
      <xdr:colOff>219075</xdr:colOff>
      <xdr:row>7</xdr:row>
      <xdr:rowOff>0</xdr:rowOff>
    </xdr:from>
    <xdr:to>
      <xdr:col>8</xdr:col>
      <xdr:colOff>161925</xdr:colOff>
      <xdr:row>8</xdr:row>
      <xdr:rowOff>47625</xdr:rowOff>
    </xdr:to>
    <xdr:sp>
      <xdr:nvSpPr>
        <xdr:cNvPr id="24" name="Oval 24"/>
        <xdr:cNvSpPr>
          <a:spLocks noChangeAspect="1"/>
        </xdr:cNvSpPr>
      </xdr:nvSpPr>
      <xdr:spPr>
        <a:xfrm>
          <a:off x="3143250" y="1143000"/>
          <a:ext cx="219075" cy="2190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1</a:t>
          </a:r>
        </a:p>
      </xdr:txBody>
    </xdr:sp>
    <xdr:clientData/>
  </xdr:twoCellAnchor>
  <xdr:twoCellAnchor>
    <xdr:from>
      <xdr:col>11</xdr:col>
      <xdr:colOff>161925</xdr:colOff>
      <xdr:row>7</xdr:row>
      <xdr:rowOff>9525</xdr:rowOff>
    </xdr:from>
    <xdr:to>
      <xdr:col>11</xdr:col>
      <xdr:colOff>381000</xdr:colOff>
      <xdr:row>8</xdr:row>
      <xdr:rowOff>57150</xdr:rowOff>
    </xdr:to>
    <xdr:sp>
      <xdr:nvSpPr>
        <xdr:cNvPr id="25" name="Oval 25"/>
        <xdr:cNvSpPr>
          <a:spLocks noChangeAspect="1"/>
        </xdr:cNvSpPr>
      </xdr:nvSpPr>
      <xdr:spPr>
        <a:xfrm>
          <a:off x="4191000" y="1152525"/>
          <a:ext cx="219075" cy="2190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2</a:t>
          </a:r>
        </a:p>
      </xdr:txBody>
    </xdr:sp>
    <xdr:clientData/>
  </xdr:twoCellAnchor>
  <xdr:twoCellAnchor>
    <xdr:from>
      <xdr:col>12</xdr:col>
      <xdr:colOff>409575</xdr:colOff>
      <xdr:row>7</xdr:row>
      <xdr:rowOff>0</xdr:rowOff>
    </xdr:from>
    <xdr:to>
      <xdr:col>13</xdr:col>
      <xdr:colOff>114300</xdr:colOff>
      <xdr:row>8</xdr:row>
      <xdr:rowOff>47625</xdr:rowOff>
    </xdr:to>
    <xdr:sp>
      <xdr:nvSpPr>
        <xdr:cNvPr id="26" name="Oval 26"/>
        <xdr:cNvSpPr>
          <a:spLocks noChangeAspect="1"/>
        </xdr:cNvSpPr>
      </xdr:nvSpPr>
      <xdr:spPr>
        <a:xfrm>
          <a:off x="4953000" y="1143000"/>
          <a:ext cx="219075" cy="2190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4</a:t>
          </a:r>
        </a:p>
      </xdr:txBody>
    </xdr:sp>
    <xdr:clientData/>
  </xdr:twoCellAnchor>
  <xdr:twoCellAnchor>
    <xdr:from>
      <xdr:col>13</xdr:col>
      <xdr:colOff>285750</xdr:colOff>
      <xdr:row>6</xdr:row>
      <xdr:rowOff>152400</xdr:rowOff>
    </xdr:from>
    <xdr:to>
      <xdr:col>13</xdr:col>
      <xdr:colOff>504825</xdr:colOff>
      <xdr:row>8</xdr:row>
      <xdr:rowOff>28575</xdr:rowOff>
    </xdr:to>
    <xdr:sp>
      <xdr:nvSpPr>
        <xdr:cNvPr id="27" name="Oval 27"/>
        <xdr:cNvSpPr>
          <a:spLocks noChangeAspect="1"/>
        </xdr:cNvSpPr>
      </xdr:nvSpPr>
      <xdr:spPr>
        <a:xfrm>
          <a:off x="5343525" y="1123950"/>
          <a:ext cx="219075" cy="2190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6</a:t>
          </a:r>
        </a:p>
      </xdr:txBody>
    </xdr:sp>
    <xdr:clientData/>
  </xdr:twoCellAnchor>
  <xdr:twoCellAnchor>
    <xdr:from>
      <xdr:col>14</xdr:col>
      <xdr:colOff>66675</xdr:colOff>
      <xdr:row>4</xdr:row>
      <xdr:rowOff>28575</xdr:rowOff>
    </xdr:from>
    <xdr:to>
      <xdr:col>14</xdr:col>
      <xdr:colOff>285750</xdr:colOff>
      <xdr:row>5</xdr:row>
      <xdr:rowOff>85725</xdr:rowOff>
    </xdr:to>
    <xdr:sp>
      <xdr:nvSpPr>
        <xdr:cNvPr id="28" name="Oval 28"/>
        <xdr:cNvSpPr>
          <a:spLocks noChangeAspect="1"/>
        </xdr:cNvSpPr>
      </xdr:nvSpPr>
      <xdr:spPr>
        <a:xfrm>
          <a:off x="5638800" y="676275"/>
          <a:ext cx="219075" cy="2190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F</a:t>
          </a:r>
        </a:p>
      </xdr:txBody>
    </xdr:sp>
    <xdr:clientData/>
  </xdr:twoCellAnchor>
  <xdr:twoCellAnchor>
    <xdr:from>
      <xdr:col>7</xdr:col>
      <xdr:colOff>28575</xdr:colOff>
      <xdr:row>16</xdr:row>
      <xdr:rowOff>85725</xdr:rowOff>
    </xdr:from>
    <xdr:to>
      <xdr:col>7</xdr:col>
      <xdr:colOff>247650</xdr:colOff>
      <xdr:row>17</xdr:row>
      <xdr:rowOff>142875</xdr:rowOff>
    </xdr:to>
    <xdr:sp>
      <xdr:nvSpPr>
        <xdr:cNvPr id="29" name="Oval 29"/>
        <xdr:cNvSpPr>
          <a:spLocks noChangeAspect="1"/>
        </xdr:cNvSpPr>
      </xdr:nvSpPr>
      <xdr:spPr>
        <a:xfrm>
          <a:off x="2952750" y="2714625"/>
          <a:ext cx="219075" cy="2190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P</a:t>
          </a:r>
        </a:p>
      </xdr:txBody>
    </xdr:sp>
    <xdr:clientData/>
  </xdr:twoCellAnchor>
  <xdr:twoCellAnchor>
    <xdr:from>
      <xdr:col>12</xdr:col>
      <xdr:colOff>19050</xdr:colOff>
      <xdr:row>16</xdr:row>
      <xdr:rowOff>66675</xdr:rowOff>
    </xdr:from>
    <xdr:to>
      <xdr:col>12</xdr:col>
      <xdr:colOff>238125</xdr:colOff>
      <xdr:row>17</xdr:row>
      <xdr:rowOff>123825</xdr:rowOff>
    </xdr:to>
    <xdr:sp>
      <xdr:nvSpPr>
        <xdr:cNvPr id="30" name="Oval 30"/>
        <xdr:cNvSpPr>
          <a:spLocks noChangeAspect="1"/>
        </xdr:cNvSpPr>
      </xdr:nvSpPr>
      <xdr:spPr>
        <a:xfrm>
          <a:off x="4562475" y="2695575"/>
          <a:ext cx="219075" cy="2190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8</a:t>
          </a:r>
        </a:p>
      </xdr:txBody>
    </xdr:sp>
    <xdr:clientData/>
  </xdr:twoCellAnchor>
  <xdr:twoCellAnchor>
    <xdr:from>
      <xdr:col>1</xdr:col>
      <xdr:colOff>361950</xdr:colOff>
      <xdr:row>16</xdr:row>
      <xdr:rowOff>76200</xdr:rowOff>
    </xdr:from>
    <xdr:to>
      <xdr:col>13</xdr:col>
      <xdr:colOff>276225</xdr:colOff>
      <xdr:row>16</xdr:row>
      <xdr:rowOff>76200</xdr:rowOff>
    </xdr:to>
    <xdr:sp>
      <xdr:nvSpPr>
        <xdr:cNvPr id="31" name="Line 31"/>
        <xdr:cNvSpPr>
          <a:spLocks/>
        </xdr:cNvSpPr>
      </xdr:nvSpPr>
      <xdr:spPr>
        <a:xfrm>
          <a:off x="609600" y="2705100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190500</xdr:colOff>
      <xdr:row>5</xdr:row>
      <xdr:rowOff>152400</xdr:rowOff>
    </xdr:from>
    <xdr:to>
      <xdr:col>10</xdr:col>
      <xdr:colOff>133350</xdr:colOff>
      <xdr:row>7</xdr:row>
      <xdr:rowOff>38100</xdr:rowOff>
    </xdr:to>
    <xdr:sp>
      <xdr:nvSpPr>
        <xdr:cNvPr id="1" name="Oval 1"/>
        <xdr:cNvSpPr>
          <a:spLocks/>
        </xdr:cNvSpPr>
      </xdr:nvSpPr>
      <xdr:spPr>
        <a:xfrm>
          <a:off x="3667125" y="962025"/>
          <a:ext cx="219075" cy="2190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5</xdr:row>
      <xdr:rowOff>9525</xdr:rowOff>
    </xdr:from>
    <xdr:to>
      <xdr:col>9</xdr:col>
      <xdr:colOff>85725</xdr:colOff>
      <xdr:row>6</xdr:row>
      <xdr:rowOff>133350</xdr:rowOff>
    </xdr:to>
    <xdr:sp>
      <xdr:nvSpPr>
        <xdr:cNvPr id="2" name="Arc 2"/>
        <xdr:cNvSpPr>
          <a:spLocks/>
        </xdr:cNvSpPr>
      </xdr:nvSpPr>
      <xdr:spPr>
        <a:xfrm flipH="1">
          <a:off x="3200400" y="819150"/>
          <a:ext cx="361950" cy="285750"/>
        </a:xfrm>
        <a:prstGeom prst="arc">
          <a:avLst/>
        </a:prstGeom>
        <a:noFill/>
        <a:ln w="952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5</xdr:row>
      <xdr:rowOff>9525</xdr:rowOff>
    </xdr:from>
    <xdr:to>
      <xdr:col>9</xdr:col>
      <xdr:colOff>276225</xdr:colOff>
      <xdr:row>5</xdr:row>
      <xdr:rowOff>152400</xdr:rowOff>
    </xdr:to>
    <xdr:sp>
      <xdr:nvSpPr>
        <xdr:cNvPr id="3" name="Arc 3"/>
        <xdr:cNvSpPr>
          <a:spLocks/>
        </xdr:cNvSpPr>
      </xdr:nvSpPr>
      <xdr:spPr>
        <a:xfrm>
          <a:off x="3505200" y="819150"/>
          <a:ext cx="247650" cy="142875"/>
        </a:xfrm>
        <a:prstGeom prst="arc">
          <a:avLst/>
        </a:prstGeom>
        <a:noFill/>
        <a:ln w="952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276225</xdr:colOff>
      <xdr:row>5</xdr:row>
      <xdr:rowOff>0</xdr:rowOff>
    </xdr:from>
    <xdr:to>
      <xdr:col>11</xdr:col>
      <xdr:colOff>66675</xdr:colOff>
      <xdr:row>5</xdr:row>
      <xdr:rowOff>142875</xdr:rowOff>
    </xdr:to>
    <xdr:sp>
      <xdr:nvSpPr>
        <xdr:cNvPr id="4" name="Arc 4"/>
        <xdr:cNvSpPr>
          <a:spLocks/>
        </xdr:cNvSpPr>
      </xdr:nvSpPr>
      <xdr:spPr>
        <a:xfrm flipH="1">
          <a:off x="3752850" y="809625"/>
          <a:ext cx="342900" cy="142875"/>
        </a:xfrm>
        <a:prstGeom prst="arc">
          <a:avLst/>
        </a:prstGeom>
        <a:noFill/>
        <a:ln w="952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5</xdr:row>
      <xdr:rowOff>0</xdr:rowOff>
    </xdr:from>
    <xdr:to>
      <xdr:col>11</xdr:col>
      <xdr:colOff>257175</xdr:colOff>
      <xdr:row>6</xdr:row>
      <xdr:rowOff>133350</xdr:rowOff>
    </xdr:to>
    <xdr:sp>
      <xdr:nvSpPr>
        <xdr:cNvPr id="5" name="Arc 5"/>
        <xdr:cNvSpPr>
          <a:spLocks/>
        </xdr:cNvSpPr>
      </xdr:nvSpPr>
      <xdr:spPr>
        <a:xfrm>
          <a:off x="4086225" y="809625"/>
          <a:ext cx="200025" cy="295275"/>
        </a:xfrm>
        <a:prstGeom prst="arc">
          <a:avLst/>
        </a:prstGeom>
        <a:noFill/>
        <a:ln w="952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3</xdr:row>
      <xdr:rowOff>0</xdr:rowOff>
    </xdr:from>
    <xdr:to>
      <xdr:col>9</xdr:col>
      <xdr:colOff>276225</xdr:colOff>
      <xdr:row>5</xdr:row>
      <xdr:rowOff>152400</xdr:rowOff>
    </xdr:to>
    <xdr:sp>
      <xdr:nvSpPr>
        <xdr:cNvPr id="6" name="Arc 6"/>
        <xdr:cNvSpPr>
          <a:spLocks/>
        </xdr:cNvSpPr>
      </xdr:nvSpPr>
      <xdr:spPr>
        <a:xfrm>
          <a:off x="3190875" y="485775"/>
          <a:ext cx="561975" cy="47625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190500</xdr:colOff>
      <xdr:row>3</xdr:row>
      <xdr:rowOff>0</xdr:rowOff>
    </xdr:from>
    <xdr:to>
      <xdr:col>7</xdr:col>
      <xdr:colOff>276225</xdr:colOff>
      <xdr:row>6</xdr:row>
      <xdr:rowOff>133350</xdr:rowOff>
    </xdr:to>
    <xdr:sp>
      <xdr:nvSpPr>
        <xdr:cNvPr id="7" name="Arc 7"/>
        <xdr:cNvSpPr>
          <a:spLocks/>
        </xdr:cNvSpPr>
      </xdr:nvSpPr>
      <xdr:spPr>
        <a:xfrm flipH="1">
          <a:off x="2562225" y="485775"/>
          <a:ext cx="638175" cy="619125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5</xdr:row>
      <xdr:rowOff>28575</xdr:rowOff>
    </xdr:from>
    <xdr:to>
      <xdr:col>7</xdr:col>
      <xdr:colOff>161925</xdr:colOff>
      <xdr:row>6</xdr:row>
      <xdr:rowOff>28575</xdr:rowOff>
    </xdr:to>
    <xdr:sp>
      <xdr:nvSpPr>
        <xdr:cNvPr id="8" name="Arc 8"/>
        <xdr:cNvSpPr>
          <a:spLocks/>
        </xdr:cNvSpPr>
      </xdr:nvSpPr>
      <xdr:spPr>
        <a:xfrm>
          <a:off x="1362075" y="838200"/>
          <a:ext cx="1724025" cy="161925"/>
        </a:xfrm>
        <a:prstGeom prst="arc">
          <a:avLst/>
        </a:prstGeom>
        <a:noFill/>
        <a:ln w="952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276225</xdr:colOff>
      <xdr:row>3</xdr:row>
      <xdr:rowOff>19050</xdr:rowOff>
    </xdr:from>
    <xdr:to>
      <xdr:col>11</xdr:col>
      <xdr:colOff>438150</xdr:colOff>
      <xdr:row>5</xdr:row>
      <xdr:rowOff>104775</xdr:rowOff>
    </xdr:to>
    <xdr:sp>
      <xdr:nvSpPr>
        <xdr:cNvPr id="9" name="Arc 9"/>
        <xdr:cNvSpPr>
          <a:spLocks/>
        </xdr:cNvSpPr>
      </xdr:nvSpPr>
      <xdr:spPr>
        <a:xfrm flipH="1">
          <a:off x="3752850" y="504825"/>
          <a:ext cx="714375" cy="409575"/>
        </a:xfrm>
        <a:prstGeom prst="arc">
          <a:avLst/>
        </a:prstGeom>
        <a:noFill/>
        <a:ln w="952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419100</xdr:colOff>
      <xdr:row>3</xdr:row>
      <xdr:rowOff>19050</xdr:rowOff>
    </xdr:from>
    <xdr:to>
      <xdr:col>13</xdr:col>
      <xdr:colOff>0</xdr:colOff>
      <xdr:row>6</xdr:row>
      <xdr:rowOff>114300</xdr:rowOff>
    </xdr:to>
    <xdr:sp>
      <xdr:nvSpPr>
        <xdr:cNvPr id="10" name="Arc 10"/>
        <xdr:cNvSpPr>
          <a:spLocks/>
        </xdr:cNvSpPr>
      </xdr:nvSpPr>
      <xdr:spPr>
        <a:xfrm>
          <a:off x="4448175" y="504825"/>
          <a:ext cx="609600" cy="581025"/>
        </a:xfrm>
        <a:prstGeom prst="arc">
          <a:avLst/>
        </a:prstGeom>
        <a:noFill/>
        <a:ln w="952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504825</xdr:colOff>
      <xdr:row>1</xdr:row>
      <xdr:rowOff>9525</xdr:rowOff>
    </xdr:from>
    <xdr:to>
      <xdr:col>13</xdr:col>
      <xdr:colOff>457200</xdr:colOff>
      <xdr:row>6</xdr:row>
      <xdr:rowOff>104775</xdr:rowOff>
    </xdr:to>
    <xdr:sp>
      <xdr:nvSpPr>
        <xdr:cNvPr id="11" name="Arc 11"/>
        <xdr:cNvSpPr>
          <a:spLocks/>
        </xdr:cNvSpPr>
      </xdr:nvSpPr>
      <xdr:spPr>
        <a:xfrm>
          <a:off x="4533900" y="171450"/>
          <a:ext cx="981075" cy="904875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276225</xdr:colOff>
      <xdr:row>1</xdr:row>
      <xdr:rowOff>9525</xdr:rowOff>
    </xdr:from>
    <xdr:to>
      <xdr:col>12</xdr:col>
      <xdr:colOff>19050</xdr:colOff>
      <xdr:row>5</xdr:row>
      <xdr:rowOff>133350</xdr:rowOff>
    </xdr:to>
    <xdr:sp>
      <xdr:nvSpPr>
        <xdr:cNvPr id="12" name="Arc 12"/>
        <xdr:cNvSpPr>
          <a:spLocks/>
        </xdr:cNvSpPr>
      </xdr:nvSpPr>
      <xdr:spPr>
        <a:xfrm flipH="1">
          <a:off x="3752850" y="171450"/>
          <a:ext cx="809625" cy="771525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276225</xdr:colOff>
      <xdr:row>4</xdr:row>
      <xdr:rowOff>0</xdr:rowOff>
    </xdr:from>
    <xdr:to>
      <xdr:col>14</xdr:col>
      <xdr:colOff>438150</xdr:colOff>
      <xdr:row>5</xdr:row>
      <xdr:rowOff>104775</xdr:rowOff>
    </xdr:to>
    <xdr:sp>
      <xdr:nvSpPr>
        <xdr:cNvPr id="13" name="Arc 13"/>
        <xdr:cNvSpPr>
          <a:spLocks/>
        </xdr:cNvSpPr>
      </xdr:nvSpPr>
      <xdr:spPr>
        <a:xfrm flipH="1">
          <a:off x="3752850" y="647700"/>
          <a:ext cx="2257425" cy="266700"/>
        </a:xfrm>
        <a:prstGeom prst="arc">
          <a:avLst/>
        </a:prstGeom>
        <a:noFill/>
        <a:ln w="952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400050</xdr:colOff>
      <xdr:row>15</xdr:row>
      <xdr:rowOff>9525</xdr:rowOff>
    </xdr:from>
    <xdr:to>
      <xdr:col>13</xdr:col>
      <xdr:colOff>504825</xdr:colOff>
      <xdr:row>18</xdr:row>
      <xdr:rowOff>142875</xdr:rowOff>
    </xdr:to>
    <xdr:sp>
      <xdr:nvSpPr>
        <xdr:cNvPr id="14" name="Line 14"/>
        <xdr:cNvSpPr>
          <a:spLocks/>
        </xdr:cNvSpPr>
      </xdr:nvSpPr>
      <xdr:spPr>
        <a:xfrm flipH="1">
          <a:off x="4943475" y="2476500"/>
          <a:ext cx="619125" cy="619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247650</xdr:colOff>
      <xdr:row>15</xdr:row>
      <xdr:rowOff>0</xdr:rowOff>
    </xdr:from>
    <xdr:to>
      <xdr:col>2</xdr:col>
      <xdr:colOff>0</xdr:colOff>
      <xdr:row>19</xdr:row>
      <xdr:rowOff>0</xdr:rowOff>
    </xdr:to>
    <xdr:sp>
      <xdr:nvSpPr>
        <xdr:cNvPr id="15" name="Line 15"/>
        <xdr:cNvSpPr>
          <a:spLocks/>
        </xdr:cNvSpPr>
      </xdr:nvSpPr>
      <xdr:spPr>
        <a:xfrm flipH="1">
          <a:off x="247650" y="2466975"/>
          <a:ext cx="581025" cy="647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552450</xdr:colOff>
      <xdr:row>4</xdr:row>
      <xdr:rowOff>114300</xdr:rowOff>
    </xdr:from>
    <xdr:to>
      <xdr:col>3</xdr:col>
      <xdr:colOff>485775</xdr:colOff>
      <xdr:row>5</xdr:row>
      <xdr:rowOff>28575</xdr:rowOff>
    </xdr:to>
    <xdr:sp>
      <xdr:nvSpPr>
        <xdr:cNvPr id="16" name="Line 16"/>
        <xdr:cNvSpPr>
          <a:spLocks/>
        </xdr:cNvSpPr>
      </xdr:nvSpPr>
      <xdr:spPr>
        <a:xfrm flipH="1" flipV="1">
          <a:off x="800100" y="762000"/>
          <a:ext cx="102870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0</xdr:row>
      <xdr:rowOff>152400</xdr:rowOff>
    </xdr:from>
    <xdr:to>
      <xdr:col>4</xdr:col>
      <xdr:colOff>209550</xdr:colOff>
      <xdr:row>7</xdr:row>
      <xdr:rowOff>9525</xdr:rowOff>
    </xdr:to>
    <xdr:sp>
      <xdr:nvSpPr>
        <xdr:cNvPr id="17" name="Arc 17"/>
        <xdr:cNvSpPr>
          <a:spLocks/>
        </xdr:cNvSpPr>
      </xdr:nvSpPr>
      <xdr:spPr>
        <a:xfrm flipH="1">
          <a:off x="866775" y="152400"/>
          <a:ext cx="1200150" cy="1000125"/>
        </a:xfrm>
        <a:prstGeom prst="arc">
          <a:avLst>
            <a:gd name="adj1" fmla="val -27220347"/>
            <a:gd name="adj2" fmla="val 4999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</xdr:row>
      <xdr:rowOff>0</xdr:rowOff>
    </xdr:from>
    <xdr:to>
      <xdr:col>9</xdr:col>
      <xdr:colOff>276225</xdr:colOff>
      <xdr:row>5</xdr:row>
      <xdr:rowOff>114300</xdr:rowOff>
    </xdr:to>
    <xdr:sp>
      <xdr:nvSpPr>
        <xdr:cNvPr id="18" name="Arc 18"/>
        <xdr:cNvSpPr>
          <a:spLocks/>
        </xdr:cNvSpPr>
      </xdr:nvSpPr>
      <xdr:spPr>
        <a:xfrm>
          <a:off x="2105025" y="161925"/>
          <a:ext cx="1647825" cy="76200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266700</xdr:colOff>
      <xdr:row>3</xdr:row>
      <xdr:rowOff>133350</xdr:rowOff>
    </xdr:from>
    <xdr:to>
      <xdr:col>1</xdr:col>
      <xdr:colOff>485775</xdr:colOff>
      <xdr:row>5</xdr:row>
      <xdr:rowOff>28575</xdr:rowOff>
    </xdr:to>
    <xdr:sp>
      <xdr:nvSpPr>
        <xdr:cNvPr id="19" name="Oval 19"/>
        <xdr:cNvSpPr>
          <a:spLocks noChangeAspect="1"/>
        </xdr:cNvSpPr>
      </xdr:nvSpPr>
      <xdr:spPr>
        <a:xfrm>
          <a:off x="514350" y="619125"/>
          <a:ext cx="219075" cy="2190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S</a:t>
          </a:r>
        </a:p>
      </xdr:txBody>
    </xdr:sp>
    <xdr:clientData/>
  </xdr:twoCellAnchor>
  <xdr:twoCellAnchor>
    <xdr:from>
      <xdr:col>4</xdr:col>
      <xdr:colOff>66675</xdr:colOff>
      <xdr:row>0</xdr:row>
      <xdr:rowOff>57150</xdr:rowOff>
    </xdr:from>
    <xdr:to>
      <xdr:col>4</xdr:col>
      <xdr:colOff>285750</xdr:colOff>
      <xdr:row>1</xdr:row>
      <xdr:rowOff>114300</xdr:rowOff>
    </xdr:to>
    <xdr:sp>
      <xdr:nvSpPr>
        <xdr:cNvPr id="20" name="Oval 20"/>
        <xdr:cNvSpPr>
          <a:spLocks noChangeAspect="1"/>
        </xdr:cNvSpPr>
      </xdr:nvSpPr>
      <xdr:spPr>
        <a:xfrm>
          <a:off x="1924050" y="57150"/>
          <a:ext cx="219075" cy="2190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5</a:t>
          </a:r>
        </a:p>
      </xdr:txBody>
    </xdr:sp>
    <xdr:clientData/>
  </xdr:twoCellAnchor>
  <xdr:twoCellAnchor>
    <xdr:from>
      <xdr:col>2</xdr:col>
      <xdr:colOff>428625</xdr:colOff>
      <xdr:row>4</xdr:row>
      <xdr:rowOff>104775</xdr:rowOff>
    </xdr:from>
    <xdr:to>
      <xdr:col>3</xdr:col>
      <xdr:colOff>133350</xdr:colOff>
      <xdr:row>6</xdr:row>
      <xdr:rowOff>0</xdr:rowOff>
    </xdr:to>
    <xdr:sp>
      <xdr:nvSpPr>
        <xdr:cNvPr id="21" name="Oval 21"/>
        <xdr:cNvSpPr>
          <a:spLocks noChangeAspect="1"/>
        </xdr:cNvSpPr>
      </xdr:nvSpPr>
      <xdr:spPr>
        <a:xfrm>
          <a:off x="1257300" y="752475"/>
          <a:ext cx="219075" cy="2190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9</a:t>
          </a:r>
        </a:p>
      </xdr:txBody>
    </xdr:sp>
    <xdr:clientData/>
  </xdr:twoCellAnchor>
  <xdr:twoCellAnchor>
    <xdr:from>
      <xdr:col>4</xdr:col>
      <xdr:colOff>238125</xdr:colOff>
      <xdr:row>4</xdr:row>
      <xdr:rowOff>133350</xdr:rowOff>
    </xdr:from>
    <xdr:to>
      <xdr:col>4</xdr:col>
      <xdr:colOff>457200</xdr:colOff>
      <xdr:row>6</xdr:row>
      <xdr:rowOff>28575</xdr:rowOff>
    </xdr:to>
    <xdr:sp>
      <xdr:nvSpPr>
        <xdr:cNvPr id="22" name="Oval 22"/>
        <xdr:cNvSpPr>
          <a:spLocks noChangeAspect="1"/>
        </xdr:cNvSpPr>
      </xdr:nvSpPr>
      <xdr:spPr>
        <a:xfrm>
          <a:off x="2095500" y="781050"/>
          <a:ext cx="219075" cy="2190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7</a:t>
          </a:r>
        </a:p>
      </xdr:txBody>
    </xdr:sp>
    <xdr:clientData/>
  </xdr:twoCellAnchor>
  <xdr:twoCellAnchor>
    <xdr:from>
      <xdr:col>5</xdr:col>
      <xdr:colOff>66675</xdr:colOff>
      <xdr:row>7</xdr:row>
      <xdr:rowOff>9525</xdr:rowOff>
    </xdr:from>
    <xdr:to>
      <xdr:col>6</xdr:col>
      <xdr:colOff>28575</xdr:colOff>
      <xdr:row>8</xdr:row>
      <xdr:rowOff>57150</xdr:rowOff>
    </xdr:to>
    <xdr:sp>
      <xdr:nvSpPr>
        <xdr:cNvPr id="23" name="Oval 23"/>
        <xdr:cNvSpPr>
          <a:spLocks noChangeAspect="1"/>
        </xdr:cNvSpPr>
      </xdr:nvSpPr>
      <xdr:spPr>
        <a:xfrm>
          <a:off x="2438400" y="1152525"/>
          <a:ext cx="238125" cy="2190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3</a:t>
          </a:r>
        </a:p>
      </xdr:txBody>
    </xdr:sp>
    <xdr:clientData/>
  </xdr:twoCellAnchor>
  <xdr:twoCellAnchor>
    <xdr:from>
      <xdr:col>7</xdr:col>
      <xdr:colOff>219075</xdr:colOff>
      <xdr:row>7</xdr:row>
      <xdr:rowOff>0</xdr:rowOff>
    </xdr:from>
    <xdr:to>
      <xdr:col>8</xdr:col>
      <xdr:colOff>171450</xdr:colOff>
      <xdr:row>8</xdr:row>
      <xdr:rowOff>47625</xdr:rowOff>
    </xdr:to>
    <xdr:sp>
      <xdr:nvSpPr>
        <xdr:cNvPr id="24" name="Oval 24"/>
        <xdr:cNvSpPr>
          <a:spLocks noChangeAspect="1"/>
        </xdr:cNvSpPr>
      </xdr:nvSpPr>
      <xdr:spPr>
        <a:xfrm>
          <a:off x="3143250" y="1143000"/>
          <a:ext cx="228600" cy="2190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1</a:t>
          </a:r>
        </a:p>
      </xdr:txBody>
    </xdr:sp>
    <xdr:clientData/>
  </xdr:twoCellAnchor>
  <xdr:twoCellAnchor>
    <xdr:from>
      <xdr:col>11</xdr:col>
      <xdr:colOff>161925</xdr:colOff>
      <xdr:row>7</xdr:row>
      <xdr:rowOff>9525</xdr:rowOff>
    </xdr:from>
    <xdr:to>
      <xdr:col>11</xdr:col>
      <xdr:colOff>381000</xdr:colOff>
      <xdr:row>8</xdr:row>
      <xdr:rowOff>57150</xdr:rowOff>
    </xdr:to>
    <xdr:sp>
      <xdr:nvSpPr>
        <xdr:cNvPr id="25" name="Oval 25"/>
        <xdr:cNvSpPr>
          <a:spLocks noChangeAspect="1"/>
        </xdr:cNvSpPr>
      </xdr:nvSpPr>
      <xdr:spPr>
        <a:xfrm>
          <a:off x="4191000" y="1152525"/>
          <a:ext cx="219075" cy="2190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2</a:t>
          </a:r>
        </a:p>
      </xdr:txBody>
    </xdr:sp>
    <xdr:clientData/>
  </xdr:twoCellAnchor>
  <xdr:twoCellAnchor>
    <xdr:from>
      <xdr:col>12</xdr:col>
      <xdr:colOff>409575</xdr:colOff>
      <xdr:row>7</xdr:row>
      <xdr:rowOff>0</xdr:rowOff>
    </xdr:from>
    <xdr:to>
      <xdr:col>13</xdr:col>
      <xdr:colOff>114300</xdr:colOff>
      <xdr:row>8</xdr:row>
      <xdr:rowOff>47625</xdr:rowOff>
    </xdr:to>
    <xdr:sp>
      <xdr:nvSpPr>
        <xdr:cNvPr id="26" name="Oval 26"/>
        <xdr:cNvSpPr>
          <a:spLocks noChangeAspect="1"/>
        </xdr:cNvSpPr>
      </xdr:nvSpPr>
      <xdr:spPr>
        <a:xfrm>
          <a:off x="4953000" y="1143000"/>
          <a:ext cx="219075" cy="2190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4</a:t>
          </a:r>
        </a:p>
      </xdr:txBody>
    </xdr:sp>
    <xdr:clientData/>
  </xdr:twoCellAnchor>
  <xdr:twoCellAnchor>
    <xdr:from>
      <xdr:col>13</xdr:col>
      <xdr:colOff>285750</xdr:colOff>
      <xdr:row>6</xdr:row>
      <xdr:rowOff>152400</xdr:rowOff>
    </xdr:from>
    <xdr:to>
      <xdr:col>13</xdr:col>
      <xdr:colOff>504825</xdr:colOff>
      <xdr:row>8</xdr:row>
      <xdr:rowOff>28575</xdr:rowOff>
    </xdr:to>
    <xdr:sp>
      <xdr:nvSpPr>
        <xdr:cNvPr id="27" name="Oval 27"/>
        <xdr:cNvSpPr>
          <a:spLocks noChangeAspect="1"/>
        </xdr:cNvSpPr>
      </xdr:nvSpPr>
      <xdr:spPr>
        <a:xfrm>
          <a:off x="5343525" y="1123950"/>
          <a:ext cx="219075" cy="2190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6</a:t>
          </a:r>
        </a:p>
      </xdr:txBody>
    </xdr:sp>
    <xdr:clientData/>
  </xdr:twoCellAnchor>
  <xdr:twoCellAnchor>
    <xdr:from>
      <xdr:col>14</xdr:col>
      <xdr:colOff>66675</xdr:colOff>
      <xdr:row>4</xdr:row>
      <xdr:rowOff>28575</xdr:rowOff>
    </xdr:from>
    <xdr:to>
      <xdr:col>14</xdr:col>
      <xdr:colOff>285750</xdr:colOff>
      <xdr:row>5</xdr:row>
      <xdr:rowOff>85725</xdr:rowOff>
    </xdr:to>
    <xdr:sp>
      <xdr:nvSpPr>
        <xdr:cNvPr id="28" name="Oval 28"/>
        <xdr:cNvSpPr>
          <a:spLocks noChangeAspect="1"/>
        </xdr:cNvSpPr>
      </xdr:nvSpPr>
      <xdr:spPr>
        <a:xfrm>
          <a:off x="5638800" y="676275"/>
          <a:ext cx="219075" cy="2190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F</a:t>
          </a:r>
        </a:p>
      </xdr:txBody>
    </xdr:sp>
    <xdr:clientData/>
  </xdr:twoCellAnchor>
  <xdr:twoCellAnchor>
    <xdr:from>
      <xdr:col>7</xdr:col>
      <xdr:colOff>28575</xdr:colOff>
      <xdr:row>16</xdr:row>
      <xdr:rowOff>85725</xdr:rowOff>
    </xdr:from>
    <xdr:to>
      <xdr:col>7</xdr:col>
      <xdr:colOff>247650</xdr:colOff>
      <xdr:row>17</xdr:row>
      <xdr:rowOff>142875</xdr:rowOff>
    </xdr:to>
    <xdr:sp>
      <xdr:nvSpPr>
        <xdr:cNvPr id="29" name="Oval 29"/>
        <xdr:cNvSpPr>
          <a:spLocks noChangeAspect="1"/>
        </xdr:cNvSpPr>
      </xdr:nvSpPr>
      <xdr:spPr>
        <a:xfrm>
          <a:off x="2952750" y="2714625"/>
          <a:ext cx="219075" cy="2190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P</a:t>
          </a:r>
        </a:p>
      </xdr:txBody>
    </xdr:sp>
    <xdr:clientData/>
  </xdr:twoCellAnchor>
  <xdr:twoCellAnchor>
    <xdr:from>
      <xdr:col>12</xdr:col>
      <xdr:colOff>19050</xdr:colOff>
      <xdr:row>16</xdr:row>
      <xdr:rowOff>66675</xdr:rowOff>
    </xdr:from>
    <xdr:to>
      <xdr:col>12</xdr:col>
      <xdr:colOff>238125</xdr:colOff>
      <xdr:row>17</xdr:row>
      <xdr:rowOff>123825</xdr:rowOff>
    </xdr:to>
    <xdr:sp>
      <xdr:nvSpPr>
        <xdr:cNvPr id="30" name="Oval 30"/>
        <xdr:cNvSpPr>
          <a:spLocks noChangeAspect="1"/>
        </xdr:cNvSpPr>
      </xdr:nvSpPr>
      <xdr:spPr>
        <a:xfrm>
          <a:off x="4562475" y="2695575"/>
          <a:ext cx="219075" cy="2190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8</a:t>
          </a:r>
        </a:p>
      </xdr:txBody>
    </xdr:sp>
    <xdr:clientData/>
  </xdr:twoCellAnchor>
  <xdr:twoCellAnchor>
    <xdr:from>
      <xdr:col>1</xdr:col>
      <xdr:colOff>361950</xdr:colOff>
      <xdr:row>16</xdr:row>
      <xdr:rowOff>76200</xdr:rowOff>
    </xdr:from>
    <xdr:to>
      <xdr:col>13</xdr:col>
      <xdr:colOff>276225</xdr:colOff>
      <xdr:row>16</xdr:row>
      <xdr:rowOff>76200</xdr:rowOff>
    </xdr:to>
    <xdr:sp>
      <xdr:nvSpPr>
        <xdr:cNvPr id="31" name="Line 31"/>
        <xdr:cNvSpPr>
          <a:spLocks/>
        </xdr:cNvSpPr>
      </xdr:nvSpPr>
      <xdr:spPr>
        <a:xfrm>
          <a:off x="609600" y="2705100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>
    <tabColor indexed="11"/>
  </sheetPr>
  <dimension ref="A1:I22"/>
  <sheetViews>
    <sheetView workbookViewId="0" topLeftCell="A1">
      <selection activeCell="C4" sqref="C4:I4"/>
    </sheetView>
  </sheetViews>
  <sheetFormatPr defaultColWidth="9.140625" defaultRowHeight="12.75"/>
  <cols>
    <col min="1" max="5" width="6.7109375" style="0" customWidth="1"/>
    <col min="6" max="6" width="2.7109375" style="0" customWidth="1"/>
    <col min="7" max="9" width="6.7109375" style="0" customWidth="1"/>
  </cols>
  <sheetData>
    <row r="1" spans="1:9" ht="13.5" thickBot="1">
      <c r="A1" s="14" t="s">
        <v>18</v>
      </c>
      <c r="B1" s="15"/>
      <c r="C1" s="224" t="s">
        <v>44</v>
      </c>
      <c r="D1" s="224"/>
      <c r="E1" s="224"/>
      <c r="F1" s="224"/>
      <c r="G1" s="224"/>
      <c r="H1" s="224"/>
      <c r="I1" s="225"/>
    </row>
    <row r="2" spans="1:9" ht="13.5" thickBot="1">
      <c r="A2" s="16" t="s">
        <v>19</v>
      </c>
      <c r="B2" s="17" t="s">
        <v>10</v>
      </c>
      <c r="C2" s="215" t="s">
        <v>17</v>
      </c>
      <c r="D2" s="216"/>
      <c r="E2" s="216"/>
      <c r="F2" s="216"/>
      <c r="G2" s="216"/>
      <c r="H2" s="216"/>
      <c r="I2" s="217"/>
    </row>
    <row r="3" spans="1:9" ht="12.75">
      <c r="A3" s="20" t="s">
        <v>20</v>
      </c>
      <c r="B3" s="159">
        <v>8</v>
      </c>
      <c r="C3" s="226" t="s">
        <v>56</v>
      </c>
      <c r="D3" s="227"/>
      <c r="E3" s="227"/>
      <c r="F3" s="227"/>
      <c r="G3" s="227"/>
      <c r="H3" s="227"/>
      <c r="I3" s="228"/>
    </row>
    <row r="4" spans="1:9" ht="12.75">
      <c r="A4" s="21" t="s">
        <v>20</v>
      </c>
      <c r="B4" s="160">
        <v>9</v>
      </c>
      <c r="C4" s="218" t="s">
        <v>53</v>
      </c>
      <c r="D4" s="219"/>
      <c r="E4" s="219"/>
      <c r="F4" s="219"/>
      <c r="G4" s="219"/>
      <c r="H4" s="219"/>
      <c r="I4" s="220"/>
    </row>
    <row r="5" spans="1:9" ht="13.5" thickBot="1">
      <c r="A5" s="22" t="s">
        <v>20</v>
      </c>
      <c r="B5" s="161">
        <v>11</v>
      </c>
      <c r="C5" s="221" t="s">
        <v>54</v>
      </c>
      <c r="D5" s="222"/>
      <c r="E5" s="222"/>
      <c r="F5" s="222"/>
      <c r="G5" s="222"/>
      <c r="H5" s="222"/>
      <c r="I5" s="223"/>
    </row>
    <row r="6" ht="13.5" thickBot="1"/>
    <row r="7" spans="1:9" ht="13.5" thickBot="1">
      <c r="A7" s="14" t="s">
        <v>18</v>
      </c>
      <c r="B7" s="15"/>
      <c r="C7" s="224" t="s">
        <v>22</v>
      </c>
      <c r="D7" s="224"/>
      <c r="E7" s="224"/>
      <c r="F7" s="224"/>
      <c r="G7" s="224"/>
      <c r="H7" s="224"/>
      <c r="I7" s="225"/>
    </row>
    <row r="8" spans="1:9" ht="13.5" thickBot="1">
      <c r="A8" s="16" t="s">
        <v>19</v>
      </c>
      <c r="B8" s="17" t="s">
        <v>10</v>
      </c>
      <c r="C8" s="215" t="s">
        <v>17</v>
      </c>
      <c r="D8" s="216"/>
      <c r="E8" s="216"/>
      <c r="F8" s="216"/>
      <c r="G8" s="216"/>
      <c r="H8" s="216"/>
      <c r="I8" s="217"/>
    </row>
    <row r="9" spans="1:9" ht="12.75">
      <c r="A9" s="20" t="s">
        <v>20</v>
      </c>
      <c r="B9" s="159">
        <v>18</v>
      </c>
      <c r="C9" s="226" t="s">
        <v>55</v>
      </c>
      <c r="D9" s="227"/>
      <c r="E9" s="227"/>
      <c r="F9" s="227"/>
      <c r="G9" s="227"/>
      <c r="H9" s="227"/>
      <c r="I9" s="228"/>
    </row>
    <row r="10" spans="1:9" ht="12.75">
      <c r="A10" s="21" t="s">
        <v>20</v>
      </c>
      <c r="B10" s="160"/>
      <c r="C10" s="218"/>
      <c r="D10" s="219"/>
      <c r="E10" s="219"/>
      <c r="F10" s="219"/>
      <c r="G10" s="219"/>
      <c r="H10" s="219"/>
      <c r="I10" s="220"/>
    </row>
    <row r="11" spans="1:9" ht="13.5" thickBot="1">
      <c r="A11" s="22" t="s">
        <v>20</v>
      </c>
      <c r="B11" s="161"/>
      <c r="C11" s="221"/>
      <c r="D11" s="222"/>
      <c r="E11" s="222"/>
      <c r="F11" s="222"/>
      <c r="G11" s="222"/>
      <c r="H11" s="222"/>
      <c r="I11" s="223"/>
    </row>
    <row r="12" spans="1:9" ht="12.75">
      <c r="A12" s="5"/>
      <c r="B12" s="5"/>
      <c r="C12" s="13"/>
      <c r="D12" s="13"/>
      <c r="E12" s="13"/>
      <c r="F12" s="13"/>
      <c r="G12" s="13"/>
      <c r="H12" s="13"/>
      <c r="I12" s="13"/>
    </row>
    <row r="13" spans="1:9" ht="12.75">
      <c r="A13" s="5"/>
      <c r="B13" s="5"/>
      <c r="C13" s="13"/>
      <c r="D13" s="13"/>
      <c r="E13" s="13"/>
      <c r="F13" s="13"/>
      <c r="G13" s="13"/>
      <c r="H13" s="13"/>
      <c r="I13" s="13"/>
    </row>
    <row r="14" spans="7:9" ht="13.5" thickBot="1">
      <c r="G14" s="3"/>
      <c r="H14" s="3"/>
      <c r="I14" s="3"/>
    </row>
    <row r="15" spans="3:9" ht="12.75">
      <c r="C15" s="229" t="s">
        <v>24</v>
      </c>
      <c r="D15" s="230"/>
      <c r="E15" s="230"/>
      <c r="F15" s="230"/>
      <c r="G15" s="231"/>
      <c r="H15" s="19"/>
      <c r="I15" s="19"/>
    </row>
    <row r="16" spans="3:9" ht="12.75">
      <c r="C16" s="8" t="s">
        <v>11</v>
      </c>
      <c r="D16" s="6" t="s">
        <v>23</v>
      </c>
      <c r="E16" s="7" t="str">
        <f>C1</f>
        <v>Squadra A</v>
      </c>
      <c r="F16" s="1" t="s">
        <v>1</v>
      </c>
      <c r="G16" s="11" t="str">
        <f>C7</f>
        <v>Squadra B</v>
      </c>
      <c r="H16" s="18"/>
      <c r="I16" s="18"/>
    </row>
    <row r="17" spans="3:9" ht="12.75">
      <c r="C17" s="9" t="s">
        <v>12</v>
      </c>
      <c r="D17" s="165"/>
      <c r="E17" s="166">
        <v>25</v>
      </c>
      <c r="F17" s="2" t="s">
        <v>1</v>
      </c>
      <c r="G17" s="162">
        <v>17</v>
      </c>
      <c r="H17" s="5"/>
      <c r="I17" s="5"/>
    </row>
    <row r="18" spans="3:9" ht="12.75">
      <c r="C18" s="9" t="s">
        <v>13</v>
      </c>
      <c r="D18" s="165"/>
      <c r="E18" s="166">
        <v>25</v>
      </c>
      <c r="F18" s="2" t="s">
        <v>1</v>
      </c>
      <c r="G18" s="162">
        <v>19</v>
      </c>
      <c r="H18" s="5"/>
      <c r="I18" s="5"/>
    </row>
    <row r="19" spans="3:9" ht="12.75">
      <c r="C19" s="9" t="s">
        <v>14</v>
      </c>
      <c r="D19" s="165"/>
      <c r="E19" s="166">
        <v>25</v>
      </c>
      <c r="F19" s="2" t="s">
        <v>1</v>
      </c>
      <c r="G19" s="162">
        <v>12</v>
      </c>
      <c r="H19" s="5"/>
      <c r="I19" s="5"/>
    </row>
    <row r="20" spans="3:9" ht="12.75">
      <c r="C20" s="9" t="s">
        <v>15</v>
      </c>
      <c r="D20" s="165"/>
      <c r="E20" s="166"/>
      <c r="F20" s="2" t="s">
        <v>1</v>
      </c>
      <c r="G20" s="162"/>
      <c r="H20" s="5"/>
      <c r="I20" s="5"/>
    </row>
    <row r="21" spans="3:9" ht="13.5" thickBot="1">
      <c r="C21" s="10" t="s">
        <v>16</v>
      </c>
      <c r="D21" s="167"/>
      <c r="E21" s="168"/>
      <c r="F21" s="4" t="s">
        <v>1</v>
      </c>
      <c r="G21" s="163"/>
      <c r="H21" s="5"/>
      <c r="I21" s="5"/>
    </row>
    <row r="22" spans="3:9" ht="13.5" thickBot="1">
      <c r="C22" s="12" t="s">
        <v>25</v>
      </c>
      <c r="D22" s="169">
        <f>SUM(D17:D21)</f>
        <v>0</v>
      </c>
      <c r="E22" s="232" t="s">
        <v>26</v>
      </c>
      <c r="F22" s="232"/>
      <c r="G22" s="164">
        <v>4</v>
      </c>
      <c r="H22" s="5"/>
      <c r="I22" s="5"/>
    </row>
  </sheetData>
  <sheetProtection password="F4DA" sheet="1" objects="1" scenarios="1"/>
  <protectedRanges>
    <protectedRange sqref="C7:I7" name="Intervallo3"/>
    <protectedRange sqref="C1:I1" name="Intervallo2"/>
    <protectedRange sqref="B3:I5 B9:I11 D17:D21 E17:E21 G17:G21 G22 D22" name="Intervallo1"/>
  </protectedRanges>
  <mergeCells count="12">
    <mergeCell ref="C15:G15"/>
    <mergeCell ref="E22:F22"/>
    <mergeCell ref="C10:I10"/>
    <mergeCell ref="C9:I9"/>
    <mergeCell ref="C11:I11"/>
    <mergeCell ref="C8:I8"/>
    <mergeCell ref="C4:I4"/>
    <mergeCell ref="C5:I5"/>
    <mergeCell ref="C1:I1"/>
    <mergeCell ref="C7:I7"/>
    <mergeCell ref="C3:I3"/>
    <mergeCell ref="C2:I2"/>
  </mergeCells>
  <printOptions/>
  <pageMargins left="0.75" right="0.75" top="1" bottom="1" header="0.5" footer="0.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oglio7">
    <tabColor indexed="34"/>
  </sheetPr>
  <dimension ref="A1:W73"/>
  <sheetViews>
    <sheetView workbookViewId="0" topLeftCell="A1">
      <selection activeCell="E5" sqref="E5:E6"/>
    </sheetView>
  </sheetViews>
  <sheetFormatPr defaultColWidth="9.140625" defaultRowHeight="11.25" customHeight="1"/>
  <cols>
    <col min="1" max="1" width="5.57421875" style="68" customWidth="1"/>
    <col min="2" max="2" width="4.421875" style="83" customWidth="1"/>
    <col min="3" max="3" width="16.7109375" style="84" bestFit="1" customWidth="1"/>
    <col min="4" max="4" width="4.140625" style="68" customWidth="1"/>
    <col min="5" max="5" width="5.8515625" style="68" bestFit="1" customWidth="1"/>
    <col min="6" max="6" width="4.140625" style="68" customWidth="1"/>
    <col min="7" max="7" width="5.8515625" style="68" bestFit="1" customWidth="1"/>
    <col min="8" max="8" width="1.7109375" style="68" customWidth="1"/>
    <col min="9" max="9" width="5.57421875" style="68" customWidth="1"/>
    <col min="10" max="10" width="4.421875" style="83" customWidth="1"/>
    <col min="11" max="11" width="16.7109375" style="68" customWidth="1"/>
    <col min="12" max="12" width="4.140625" style="68" customWidth="1"/>
    <col min="13" max="13" width="5.8515625" style="68" customWidth="1"/>
    <col min="14" max="14" width="4.140625" style="68" customWidth="1"/>
    <col min="15" max="15" width="5.8515625" style="68" customWidth="1"/>
    <col min="16" max="16" width="1.7109375" style="68" customWidth="1"/>
    <col min="17" max="17" width="5.57421875" style="68" customWidth="1"/>
    <col min="18" max="18" width="4.421875" style="68" customWidth="1"/>
    <col min="19" max="19" width="16.7109375" style="68" customWidth="1"/>
    <col min="20" max="20" width="4.140625" style="68" customWidth="1"/>
    <col min="21" max="21" width="5.7109375" style="68" customWidth="1"/>
    <col min="22" max="22" width="4.28125" style="68" customWidth="1"/>
    <col min="23" max="23" width="5.8515625" style="68" customWidth="1"/>
    <col min="24" max="16384" width="9.140625" style="68" customWidth="1"/>
  </cols>
  <sheetData>
    <row r="1" spans="1:23" ht="11.25" customHeight="1">
      <c r="A1" s="233">
        <f>'Dati palleggiatori'!B9</f>
        <v>18</v>
      </c>
      <c r="B1" s="281">
        <v>1</v>
      </c>
      <c r="C1" s="75" t="s">
        <v>46</v>
      </c>
      <c r="D1" s="273">
        <f>SUM('Pall B (X)'!D4:R4)</f>
        <v>0</v>
      </c>
      <c r="E1" s="258">
        <f>IF(D1=0,0,D1/(F1+F5+F7))</f>
        <v>0</v>
      </c>
      <c r="F1" s="260">
        <f>SUM(D1:D4)</f>
        <v>0</v>
      </c>
      <c r="G1" s="258">
        <f>IF(F1=0,0,F1/(F1+F5+F7))</f>
        <v>0</v>
      </c>
      <c r="I1" s="233">
        <f>'Dati palleggiatori'!B9</f>
        <v>18</v>
      </c>
      <c r="J1" s="281">
        <v>5</v>
      </c>
      <c r="K1" s="75" t="s">
        <v>46</v>
      </c>
      <c r="L1" s="273">
        <f>SUM('Pall B (X)'!D24:R24)</f>
        <v>0</v>
      </c>
      <c r="M1" s="258">
        <f>IF(L1=0,0,L1/(N1+N5+N7))</f>
        <v>0</v>
      </c>
      <c r="N1" s="260">
        <f>SUM(L1:L4)</f>
        <v>0</v>
      </c>
      <c r="O1" s="258">
        <f>IF(N1=0,0,N1/(N1+N5+N7))</f>
        <v>0</v>
      </c>
      <c r="Q1" s="233">
        <f>'Dati palleggiatori'!B9</f>
        <v>18</v>
      </c>
      <c r="R1" s="281">
        <v>9</v>
      </c>
      <c r="S1" s="75" t="s">
        <v>46</v>
      </c>
      <c r="T1" s="273">
        <f>SUM('Pall B (X)'!D44:R44)</f>
        <v>0</v>
      </c>
      <c r="U1" s="258">
        <f>IF(T1=0,0,T1/(V1+V5+V7))</f>
        <v>0</v>
      </c>
      <c r="V1" s="260">
        <f>SUM(T1:T4)</f>
        <v>0</v>
      </c>
      <c r="W1" s="258">
        <f>IF(V1=0,0,V1/(V1+V5+V7))</f>
        <v>0</v>
      </c>
    </row>
    <row r="2" spans="1:23" ht="11.25" customHeight="1">
      <c r="A2" s="284"/>
      <c r="B2" s="271"/>
      <c r="C2" s="76" t="s">
        <v>40</v>
      </c>
      <c r="D2" s="290"/>
      <c r="E2" s="259"/>
      <c r="F2" s="261"/>
      <c r="G2" s="259"/>
      <c r="I2" s="284"/>
      <c r="J2" s="271"/>
      <c r="K2" s="76" t="s">
        <v>40</v>
      </c>
      <c r="L2" s="269"/>
      <c r="M2" s="259"/>
      <c r="N2" s="261"/>
      <c r="O2" s="259"/>
      <c r="Q2" s="284"/>
      <c r="R2" s="271"/>
      <c r="S2" s="76" t="s">
        <v>40</v>
      </c>
      <c r="T2" s="269"/>
      <c r="U2" s="259"/>
      <c r="V2" s="261"/>
      <c r="W2" s="259"/>
    </row>
    <row r="3" spans="1:23" ht="11.25" customHeight="1" thickBot="1">
      <c r="A3" s="285"/>
      <c r="B3" s="271"/>
      <c r="C3" s="77" t="s">
        <v>47</v>
      </c>
      <c r="D3" s="269">
        <f>SUM('Pall B (X)'!D5:R5)</f>
        <v>0</v>
      </c>
      <c r="E3" s="259">
        <f>IF(D3=0,0,D3/(F1+F5+F7))</f>
        <v>0</v>
      </c>
      <c r="F3" s="261"/>
      <c r="G3" s="259"/>
      <c r="I3" s="285"/>
      <c r="J3" s="271"/>
      <c r="K3" s="77" t="s">
        <v>47</v>
      </c>
      <c r="L3" s="269">
        <f>SUM('Pall B (X)'!D25:R25)</f>
        <v>0</v>
      </c>
      <c r="M3" s="259">
        <f>IF(L3=0,0,L3/(N1+N5+N7))</f>
        <v>0</v>
      </c>
      <c r="N3" s="261"/>
      <c r="O3" s="259"/>
      <c r="Q3" s="285"/>
      <c r="R3" s="271"/>
      <c r="S3" s="77" t="s">
        <v>47</v>
      </c>
      <c r="T3" s="269">
        <f>SUM('Pall B (X)'!D45:R45)</f>
        <v>0</v>
      </c>
      <c r="U3" s="259">
        <f>IF(T3=0,0,T3/(V1+V5+V7))</f>
        <v>0</v>
      </c>
      <c r="V3" s="261"/>
      <c r="W3" s="259"/>
    </row>
    <row r="4" spans="1:23" ht="11.25" customHeight="1">
      <c r="A4" s="291" t="str">
        <f>'Dati palleggiatori'!C9</f>
        <v>ELISA PELLAVIO</v>
      </c>
      <c r="B4" s="271"/>
      <c r="C4" s="76" t="s">
        <v>41</v>
      </c>
      <c r="D4" s="269"/>
      <c r="E4" s="259"/>
      <c r="F4" s="261"/>
      <c r="G4" s="259"/>
      <c r="I4" s="291" t="str">
        <f>'Dati palleggiatori'!C9</f>
        <v>ELISA PELLAVIO</v>
      </c>
      <c r="J4" s="271"/>
      <c r="K4" s="76" t="s">
        <v>41</v>
      </c>
      <c r="L4" s="269"/>
      <c r="M4" s="259"/>
      <c r="N4" s="261"/>
      <c r="O4" s="259"/>
      <c r="Q4" s="291" t="str">
        <f>'Dati palleggiatori'!C9</f>
        <v>ELISA PELLAVIO</v>
      </c>
      <c r="R4" s="271"/>
      <c r="S4" s="76" t="s">
        <v>41</v>
      </c>
      <c r="T4" s="269"/>
      <c r="U4" s="259"/>
      <c r="V4" s="261"/>
      <c r="W4" s="259"/>
    </row>
    <row r="5" spans="1:23" ht="11.25" customHeight="1">
      <c r="A5" s="282"/>
      <c r="B5" s="271"/>
      <c r="C5" s="78" t="s">
        <v>48</v>
      </c>
      <c r="D5" s="265">
        <f>SUM('Pall B (X)'!D6:R6)</f>
        <v>0</v>
      </c>
      <c r="E5" s="267">
        <f>IF(D5=0,0,D5/(F1+F5+F7))</f>
        <v>0</v>
      </c>
      <c r="F5" s="265">
        <f>D5</f>
        <v>0</v>
      </c>
      <c r="G5" s="267">
        <f>IF(F5=0,0,F5/(F1+F5+F7))</f>
        <v>0</v>
      </c>
      <c r="I5" s="282"/>
      <c r="J5" s="271"/>
      <c r="K5" s="78" t="s">
        <v>48</v>
      </c>
      <c r="L5" s="265">
        <f>SUM('Pall B (X)'!D26:R26)</f>
        <v>0</v>
      </c>
      <c r="M5" s="267">
        <f>IF(L5=0,0,L5/(N1+N5+N7))</f>
        <v>0</v>
      </c>
      <c r="N5" s="265">
        <f>L5</f>
        <v>0</v>
      </c>
      <c r="O5" s="267">
        <f>IF(N5=0,0,N5/(N1+N5+N7))</f>
        <v>0</v>
      </c>
      <c r="Q5" s="282"/>
      <c r="R5" s="271"/>
      <c r="S5" s="78" t="s">
        <v>48</v>
      </c>
      <c r="T5" s="265">
        <f>SUM('Pall B (X)'!D46:R46)</f>
        <v>0</v>
      </c>
      <c r="U5" s="267">
        <f>IF(T5=0,0,T5/(V1+V5+V7))</f>
        <v>0</v>
      </c>
      <c r="V5" s="265">
        <f>T5</f>
        <v>0</v>
      </c>
      <c r="W5" s="267">
        <f>IF(V5=0,0,V5/(V1+V5+V7))</f>
        <v>0</v>
      </c>
    </row>
    <row r="6" spans="1:23" ht="11.25" customHeight="1">
      <c r="A6" s="282"/>
      <c r="B6" s="271"/>
      <c r="C6" s="79" t="s">
        <v>51</v>
      </c>
      <c r="D6" s="266"/>
      <c r="E6" s="268"/>
      <c r="F6" s="266"/>
      <c r="G6" s="268"/>
      <c r="I6" s="282"/>
      <c r="J6" s="271"/>
      <c r="K6" s="79" t="s">
        <v>51</v>
      </c>
      <c r="L6" s="266"/>
      <c r="M6" s="268"/>
      <c r="N6" s="266"/>
      <c r="O6" s="268"/>
      <c r="Q6" s="282"/>
      <c r="R6" s="271"/>
      <c r="S6" s="79" t="s">
        <v>51</v>
      </c>
      <c r="T6" s="266"/>
      <c r="U6" s="268"/>
      <c r="V6" s="266"/>
      <c r="W6" s="268"/>
    </row>
    <row r="7" spans="1:23" ht="11.25" customHeight="1">
      <c r="A7" s="282"/>
      <c r="B7" s="271"/>
      <c r="C7" s="80" t="s">
        <v>49</v>
      </c>
      <c r="D7" s="288">
        <f>SUM('Pall B (X)'!D7:R7)</f>
        <v>0</v>
      </c>
      <c r="E7" s="276">
        <f>IF(D7=0,0,D7/(F1+F5+F7))</f>
        <v>0</v>
      </c>
      <c r="F7" s="274">
        <f>SUM(D7:D10)</f>
        <v>0</v>
      </c>
      <c r="G7" s="276">
        <f>IF(F7=0,0,F7/(F1+F5+F7))</f>
        <v>0</v>
      </c>
      <c r="I7" s="282"/>
      <c r="J7" s="271"/>
      <c r="K7" s="80" t="s">
        <v>49</v>
      </c>
      <c r="L7" s="280">
        <f>SUM('Pall B (X)'!D27:R27)</f>
        <v>0</v>
      </c>
      <c r="M7" s="276">
        <f>IF(L7=0,0,L7/(N1+N5+N7))</f>
        <v>0</v>
      </c>
      <c r="N7" s="274">
        <f>SUM(L7:L10)</f>
        <v>0</v>
      </c>
      <c r="O7" s="276">
        <f>IF(N7=0,0,N7/(N1+N5+N7))</f>
        <v>0</v>
      </c>
      <c r="Q7" s="282"/>
      <c r="R7" s="271"/>
      <c r="S7" s="80" t="s">
        <v>49</v>
      </c>
      <c r="T7" s="280">
        <f>SUM('Pall B (X)'!D47:R47)</f>
        <v>0</v>
      </c>
      <c r="U7" s="276">
        <f>IF(T7=0,0,T7/(V1+V5+V7))</f>
        <v>0</v>
      </c>
      <c r="V7" s="274">
        <f>SUM(T7:T10)</f>
        <v>0</v>
      </c>
      <c r="W7" s="276">
        <f>IF(V7=0,0,V7/(V1+V5+V7))</f>
        <v>0</v>
      </c>
    </row>
    <row r="8" spans="1:23" ht="11.25" customHeight="1">
      <c r="A8" s="282"/>
      <c r="B8" s="271"/>
      <c r="C8" s="81" t="s">
        <v>42</v>
      </c>
      <c r="D8" s="289"/>
      <c r="E8" s="276"/>
      <c r="F8" s="274"/>
      <c r="G8" s="276"/>
      <c r="I8" s="282"/>
      <c r="J8" s="271"/>
      <c r="K8" s="81" t="s">
        <v>42</v>
      </c>
      <c r="L8" s="280"/>
      <c r="M8" s="276"/>
      <c r="N8" s="274"/>
      <c r="O8" s="276"/>
      <c r="Q8" s="282"/>
      <c r="R8" s="271"/>
      <c r="S8" s="81" t="s">
        <v>42</v>
      </c>
      <c r="T8" s="280"/>
      <c r="U8" s="276"/>
      <c r="V8" s="274"/>
      <c r="W8" s="276"/>
    </row>
    <row r="9" spans="1:23" ht="11.25" customHeight="1">
      <c r="A9" s="282"/>
      <c r="B9" s="271"/>
      <c r="C9" s="80" t="s">
        <v>50</v>
      </c>
      <c r="D9" s="286">
        <f>SUM('Pall B (X)'!D8:R8)</f>
        <v>0</v>
      </c>
      <c r="E9" s="276">
        <f>IF(D9=0,0,D9/(F1+F5+F7))</f>
        <v>0</v>
      </c>
      <c r="F9" s="274"/>
      <c r="G9" s="276"/>
      <c r="I9" s="282"/>
      <c r="J9" s="271"/>
      <c r="K9" s="80" t="s">
        <v>50</v>
      </c>
      <c r="L9" s="278">
        <f>SUM('Pall B (X)'!D28:R28)</f>
        <v>0</v>
      </c>
      <c r="M9" s="276">
        <f>IF(L9=0,0,L9/(N1+N5+N7))</f>
        <v>0</v>
      </c>
      <c r="N9" s="274"/>
      <c r="O9" s="276"/>
      <c r="Q9" s="282"/>
      <c r="R9" s="271"/>
      <c r="S9" s="80" t="s">
        <v>50</v>
      </c>
      <c r="T9" s="278">
        <f>SUM('Pall B (X)'!D48:R48)</f>
        <v>0</v>
      </c>
      <c r="U9" s="276">
        <f>IF(T9=0,0,T9/(V1+V5+V7))</f>
        <v>0</v>
      </c>
      <c r="V9" s="274"/>
      <c r="W9" s="276"/>
    </row>
    <row r="10" spans="1:23" ht="11.25" customHeight="1" thickBot="1">
      <c r="A10" s="282"/>
      <c r="B10" s="272"/>
      <c r="C10" s="82" t="s">
        <v>43</v>
      </c>
      <c r="D10" s="287"/>
      <c r="E10" s="277"/>
      <c r="F10" s="275"/>
      <c r="G10" s="277"/>
      <c r="I10" s="282"/>
      <c r="J10" s="272"/>
      <c r="K10" s="82" t="s">
        <v>43</v>
      </c>
      <c r="L10" s="279"/>
      <c r="M10" s="277"/>
      <c r="N10" s="275"/>
      <c r="O10" s="277"/>
      <c r="Q10" s="282"/>
      <c r="R10" s="272"/>
      <c r="S10" s="82" t="s">
        <v>43</v>
      </c>
      <c r="T10" s="279"/>
      <c r="U10" s="277"/>
      <c r="V10" s="275"/>
      <c r="W10" s="277"/>
    </row>
    <row r="11" spans="1:23" ht="11.25" customHeight="1">
      <c r="A11" s="282"/>
      <c r="B11" s="281">
        <v>2</v>
      </c>
      <c r="C11" s="75" t="s">
        <v>46</v>
      </c>
      <c r="D11" s="308">
        <f>SUM('Pall B (X)'!D9:R9)</f>
        <v>0</v>
      </c>
      <c r="E11" s="258">
        <f>IF(D11=0,0,D11/(F11+F15+F17))</f>
        <v>0</v>
      </c>
      <c r="F11" s="260">
        <f>SUM(D11:D14)</f>
        <v>0</v>
      </c>
      <c r="G11" s="258">
        <f>IF(F11=0,0,F11/(F11+F15+F17))</f>
        <v>0</v>
      </c>
      <c r="I11" s="282"/>
      <c r="J11" s="281">
        <v>6</v>
      </c>
      <c r="K11" s="75" t="s">
        <v>46</v>
      </c>
      <c r="L11" s="273">
        <f>SUM('Pall B (X)'!D29:R29)</f>
        <v>0</v>
      </c>
      <c r="M11" s="258">
        <f>IF(L11=0,0,L11/(N11+N15+N17))</f>
        <v>0</v>
      </c>
      <c r="N11" s="260">
        <f>SUM(L11:L14)</f>
        <v>0</v>
      </c>
      <c r="O11" s="258">
        <f>IF(N11=0,0,N11/(N11+N15+N17))</f>
        <v>0</v>
      </c>
      <c r="Q11" s="282"/>
      <c r="R11" s="281" t="s">
        <v>37</v>
      </c>
      <c r="S11" s="75" t="s">
        <v>46</v>
      </c>
      <c r="T11" s="273">
        <f>SUM('Pall B (X)'!D49:R49)</f>
        <v>0</v>
      </c>
      <c r="U11" s="258">
        <f>IF(T11=0,0,T11/(V11+V15+V17))</f>
        <v>0</v>
      </c>
      <c r="V11" s="260">
        <f>SUM(T11:T14)</f>
        <v>0</v>
      </c>
      <c r="W11" s="258">
        <f>IF(V11=0,0,V11/(V11+V15+V17))</f>
        <v>0</v>
      </c>
    </row>
    <row r="12" spans="1:23" ht="11.25" customHeight="1">
      <c r="A12" s="282"/>
      <c r="B12" s="271"/>
      <c r="C12" s="76" t="s">
        <v>40</v>
      </c>
      <c r="D12" s="309"/>
      <c r="E12" s="259"/>
      <c r="F12" s="261"/>
      <c r="G12" s="259"/>
      <c r="I12" s="282"/>
      <c r="J12" s="271"/>
      <c r="K12" s="76" t="s">
        <v>40</v>
      </c>
      <c r="L12" s="269"/>
      <c r="M12" s="259"/>
      <c r="N12" s="261"/>
      <c r="O12" s="259"/>
      <c r="Q12" s="282"/>
      <c r="R12" s="271"/>
      <c r="S12" s="76" t="s">
        <v>40</v>
      </c>
      <c r="T12" s="269"/>
      <c r="U12" s="259"/>
      <c r="V12" s="261"/>
      <c r="W12" s="259"/>
    </row>
    <row r="13" spans="1:23" ht="11.25" customHeight="1">
      <c r="A13" s="282"/>
      <c r="B13" s="271"/>
      <c r="C13" s="77" t="s">
        <v>47</v>
      </c>
      <c r="D13" s="290">
        <f>SUM('Pall B (X)'!D10:R10)</f>
        <v>0</v>
      </c>
      <c r="E13" s="259">
        <f>IF(D13=0,0,D13/(F11+F15+F17))</f>
        <v>0</v>
      </c>
      <c r="F13" s="261"/>
      <c r="G13" s="259"/>
      <c r="I13" s="282"/>
      <c r="J13" s="271"/>
      <c r="K13" s="77" t="s">
        <v>47</v>
      </c>
      <c r="L13" s="269">
        <f>SUM('Pall B (X)'!D30:R30)</f>
        <v>0</v>
      </c>
      <c r="M13" s="259">
        <f>IF(L13=0,0,L13/(N11+N15+N17))</f>
        <v>0</v>
      </c>
      <c r="N13" s="261"/>
      <c r="O13" s="259"/>
      <c r="Q13" s="282"/>
      <c r="R13" s="271"/>
      <c r="S13" s="77" t="s">
        <v>47</v>
      </c>
      <c r="T13" s="269">
        <f>SUM('Pall B (X)'!D50:R50)</f>
        <v>0</v>
      </c>
      <c r="U13" s="259">
        <f>IF(T13=0,0,T13/(V11+V15+V17))</f>
        <v>0</v>
      </c>
      <c r="V13" s="261"/>
      <c r="W13" s="259"/>
    </row>
    <row r="14" spans="1:23" ht="11.25" customHeight="1">
      <c r="A14" s="282"/>
      <c r="B14" s="271"/>
      <c r="C14" s="76" t="s">
        <v>41</v>
      </c>
      <c r="D14" s="292"/>
      <c r="E14" s="259"/>
      <c r="F14" s="261"/>
      <c r="G14" s="259"/>
      <c r="I14" s="282"/>
      <c r="J14" s="271"/>
      <c r="K14" s="76" t="s">
        <v>41</v>
      </c>
      <c r="L14" s="269"/>
      <c r="M14" s="259"/>
      <c r="N14" s="261"/>
      <c r="O14" s="259"/>
      <c r="Q14" s="282"/>
      <c r="R14" s="271"/>
      <c r="S14" s="76" t="s">
        <v>41</v>
      </c>
      <c r="T14" s="269"/>
      <c r="U14" s="259"/>
      <c r="V14" s="261"/>
      <c r="W14" s="259"/>
    </row>
    <row r="15" spans="1:23" ht="11.25" customHeight="1">
      <c r="A15" s="282"/>
      <c r="B15" s="271"/>
      <c r="C15" s="78" t="s">
        <v>48</v>
      </c>
      <c r="D15" s="265">
        <f>SUM('Pall B (X)'!D11:R11)</f>
        <v>0</v>
      </c>
      <c r="E15" s="267">
        <f>IF(D15=0,0,D15/(F11+F15+F17))</f>
        <v>0</v>
      </c>
      <c r="F15" s="265">
        <f>D15</f>
        <v>0</v>
      </c>
      <c r="G15" s="267">
        <f>IF(F15=0,0,F15/(F11+F15+F17))</f>
        <v>0</v>
      </c>
      <c r="I15" s="282"/>
      <c r="J15" s="271"/>
      <c r="K15" s="78" t="s">
        <v>48</v>
      </c>
      <c r="L15" s="265">
        <f>SUM('Pall B (X)'!D31:R31)</f>
        <v>0</v>
      </c>
      <c r="M15" s="267">
        <f>IF(L15=0,0,L15/(N11+N15+N17))</f>
        <v>0</v>
      </c>
      <c r="N15" s="265">
        <f>L15</f>
        <v>0</v>
      </c>
      <c r="O15" s="267">
        <f>IF(N15=0,0,N15/(N11+N15+N17))</f>
        <v>0</v>
      </c>
      <c r="Q15" s="282"/>
      <c r="R15" s="271"/>
      <c r="S15" s="78" t="s">
        <v>48</v>
      </c>
      <c r="T15" s="265">
        <f>SUM('Pall B (X)'!D51:R51)</f>
        <v>0</v>
      </c>
      <c r="U15" s="267">
        <f>IF(T15=0,0,T15/(V11+V15+V17))</f>
        <v>0</v>
      </c>
      <c r="V15" s="265">
        <f>T15</f>
        <v>0</v>
      </c>
      <c r="W15" s="267">
        <f>IF(V15=0,0,V15/(V11+V15+V17))</f>
        <v>0</v>
      </c>
    </row>
    <row r="16" spans="1:23" ht="11.25" customHeight="1">
      <c r="A16" s="282"/>
      <c r="B16" s="271"/>
      <c r="C16" s="79" t="s">
        <v>51</v>
      </c>
      <c r="D16" s="266"/>
      <c r="E16" s="268"/>
      <c r="F16" s="266"/>
      <c r="G16" s="268"/>
      <c r="I16" s="282"/>
      <c r="J16" s="271"/>
      <c r="K16" s="79" t="s">
        <v>51</v>
      </c>
      <c r="L16" s="266"/>
      <c r="M16" s="268"/>
      <c r="N16" s="266"/>
      <c r="O16" s="268"/>
      <c r="Q16" s="282"/>
      <c r="R16" s="271"/>
      <c r="S16" s="79" t="s">
        <v>51</v>
      </c>
      <c r="T16" s="266"/>
      <c r="U16" s="268"/>
      <c r="V16" s="266"/>
      <c r="W16" s="268"/>
    </row>
    <row r="17" spans="1:23" ht="11.25" customHeight="1">
      <c r="A17" s="282"/>
      <c r="B17" s="271"/>
      <c r="C17" s="80" t="s">
        <v>49</v>
      </c>
      <c r="D17" s="288">
        <f>SUM('Pall B (X)'!D12:R12)</f>
        <v>0</v>
      </c>
      <c r="E17" s="276">
        <f>IF(D17=0,0,D17/(F11+F15+F17))</f>
        <v>0</v>
      </c>
      <c r="F17" s="274">
        <f>SUM(D17:D20)</f>
        <v>0</v>
      </c>
      <c r="G17" s="276">
        <f>IF(F17=0,0,F17/(F11+F15+F17))</f>
        <v>0</v>
      </c>
      <c r="I17" s="282"/>
      <c r="J17" s="271"/>
      <c r="K17" s="80" t="s">
        <v>49</v>
      </c>
      <c r="L17" s="280">
        <f>SUM('Pall B (X)'!D32:R32)</f>
        <v>0</v>
      </c>
      <c r="M17" s="276">
        <f>IF(L17=0,0,L17/(N11+N15+N17))</f>
        <v>0</v>
      </c>
      <c r="N17" s="274">
        <f>SUM(L17:L20)</f>
        <v>0</v>
      </c>
      <c r="O17" s="276">
        <f>IF(N17=0,0,N17/(N11+N15+N17))</f>
        <v>0</v>
      </c>
      <c r="Q17" s="282"/>
      <c r="R17" s="271"/>
      <c r="S17" s="80" t="s">
        <v>49</v>
      </c>
      <c r="T17" s="280">
        <f>SUM('Pall B (X)'!D52:R52)</f>
        <v>0</v>
      </c>
      <c r="U17" s="276">
        <f>IF(T17=0,0,T17/(V11+V15+V17))</f>
        <v>0</v>
      </c>
      <c r="V17" s="274">
        <f>SUM(T17:T20)</f>
        <v>0</v>
      </c>
      <c r="W17" s="276">
        <f>IF(V17=0,0,V17/(V11+V15+V17))</f>
        <v>0</v>
      </c>
    </row>
    <row r="18" spans="1:23" ht="11.25" customHeight="1">
      <c r="A18" s="282"/>
      <c r="B18" s="271"/>
      <c r="C18" s="81" t="s">
        <v>42</v>
      </c>
      <c r="D18" s="289"/>
      <c r="E18" s="276"/>
      <c r="F18" s="274"/>
      <c r="G18" s="276"/>
      <c r="I18" s="282"/>
      <c r="J18" s="271"/>
      <c r="K18" s="81" t="s">
        <v>42</v>
      </c>
      <c r="L18" s="280"/>
      <c r="M18" s="276"/>
      <c r="N18" s="274"/>
      <c r="O18" s="276"/>
      <c r="Q18" s="282"/>
      <c r="R18" s="271"/>
      <c r="S18" s="81" t="s">
        <v>42</v>
      </c>
      <c r="T18" s="280"/>
      <c r="U18" s="276"/>
      <c r="V18" s="274"/>
      <c r="W18" s="276"/>
    </row>
    <row r="19" spans="1:23" ht="11.25" customHeight="1">
      <c r="A19" s="282"/>
      <c r="B19" s="271"/>
      <c r="C19" s="80" t="s">
        <v>50</v>
      </c>
      <c r="D19" s="286">
        <f>SUM('Pall B (X)'!D13:R13)</f>
        <v>0</v>
      </c>
      <c r="E19" s="276">
        <f>IF(D19=0,0,D19/(F11+F15+F17))</f>
        <v>0</v>
      </c>
      <c r="F19" s="274"/>
      <c r="G19" s="276"/>
      <c r="I19" s="282"/>
      <c r="J19" s="271"/>
      <c r="K19" s="80" t="s">
        <v>50</v>
      </c>
      <c r="L19" s="278">
        <f>SUM('Pall B (X)'!D33:R33)</f>
        <v>0</v>
      </c>
      <c r="M19" s="276">
        <f>IF(L19=0,0,L19/(N11+N15+N17))</f>
        <v>0</v>
      </c>
      <c r="N19" s="274"/>
      <c r="O19" s="276"/>
      <c r="Q19" s="282"/>
      <c r="R19" s="271"/>
      <c r="S19" s="80" t="s">
        <v>50</v>
      </c>
      <c r="T19" s="278">
        <f>SUM('Pall B (X)'!D53:R53)</f>
        <v>0</v>
      </c>
      <c r="U19" s="276">
        <f>IF(T19=0,0,T19/(V11+V15+V17))</f>
        <v>0</v>
      </c>
      <c r="V19" s="274"/>
      <c r="W19" s="276"/>
    </row>
    <row r="20" spans="1:23" ht="11.25" customHeight="1" thickBot="1">
      <c r="A20" s="283"/>
      <c r="B20" s="272"/>
      <c r="C20" s="82" t="s">
        <v>43</v>
      </c>
      <c r="D20" s="287"/>
      <c r="E20" s="277"/>
      <c r="F20" s="275"/>
      <c r="G20" s="277"/>
      <c r="I20" s="283"/>
      <c r="J20" s="272"/>
      <c r="K20" s="82" t="s">
        <v>43</v>
      </c>
      <c r="L20" s="279"/>
      <c r="M20" s="277"/>
      <c r="N20" s="275"/>
      <c r="O20" s="277"/>
      <c r="Q20" s="283"/>
      <c r="R20" s="272"/>
      <c r="S20" s="82" t="s">
        <v>43</v>
      </c>
      <c r="T20" s="279"/>
      <c r="U20" s="277"/>
      <c r="V20" s="275"/>
      <c r="W20" s="277"/>
    </row>
    <row r="21" spans="1:23" ht="11.25" customHeight="1">
      <c r="A21" s="282" t="str">
        <f>'Dati palleggiatori'!C7</f>
        <v>Squadra B</v>
      </c>
      <c r="B21" s="281">
        <v>3</v>
      </c>
      <c r="C21" s="75" t="s">
        <v>46</v>
      </c>
      <c r="D21" s="273">
        <f>SUM('Pall B (X)'!D14:R14)</f>
        <v>0</v>
      </c>
      <c r="E21" s="258">
        <f>IF(D21=0,0,D21/(F21+F25+F27))</f>
        <v>0</v>
      </c>
      <c r="F21" s="260">
        <f>SUM(D21:D24)</f>
        <v>0</v>
      </c>
      <c r="G21" s="258">
        <f>IF(F21=0,0,F21/(F21+F25+F27))</f>
        <v>0</v>
      </c>
      <c r="I21" s="282" t="str">
        <f>'Dati palleggiatori'!C7</f>
        <v>Squadra B</v>
      </c>
      <c r="J21" s="281">
        <v>7</v>
      </c>
      <c r="K21" s="75" t="s">
        <v>46</v>
      </c>
      <c r="L21" s="273">
        <f>SUM('Pall B (X)'!D34:R34)</f>
        <v>0</v>
      </c>
      <c r="M21" s="258">
        <f>IF(L21=0,0,L21/(N21+N25+N27))</f>
        <v>0</v>
      </c>
      <c r="N21" s="260">
        <f>SUM(L21:L24)</f>
        <v>0</v>
      </c>
      <c r="O21" s="258">
        <f>IF(N21=0,0,N21/(N21+N25+N27))</f>
        <v>0</v>
      </c>
      <c r="Q21" s="282" t="str">
        <f>'Dati palleggiatori'!C7</f>
        <v>Squadra B</v>
      </c>
      <c r="R21" s="281" t="s">
        <v>21</v>
      </c>
      <c r="S21" s="75" t="s">
        <v>46</v>
      </c>
      <c r="T21" s="273">
        <f>SUM('Pall B (X)'!D54:R54)</f>
        <v>0</v>
      </c>
      <c r="U21" s="258">
        <f>IF(T21=0,0,T21/(V21+V25+V27))</f>
        <v>0</v>
      </c>
      <c r="V21" s="260">
        <f>SUM(T21:T24)</f>
        <v>0</v>
      </c>
      <c r="W21" s="258">
        <f>IF(V21=0,0,V21/(V21+V25+V27))</f>
        <v>0</v>
      </c>
    </row>
    <row r="22" spans="1:23" ht="11.25" customHeight="1">
      <c r="A22" s="282"/>
      <c r="B22" s="271"/>
      <c r="C22" s="76" t="s">
        <v>40</v>
      </c>
      <c r="D22" s="290"/>
      <c r="E22" s="259"/>
      <c r="F22" s="261"/>
      <c r="G22" s="259"/>
      <c r="I22" s="282"/>
      <c r="J22" s="271"/>
      <c r="K22" s="76" t="s">
        <v>40</v>
      </c>
      <c r="L22" s="269"/>
      <c r="M22" s="259"/>
      <c r="N22" s="261"/>
      <c r="O22" s="259"/>
      <c r="Q22" s="282"/>
      <c r="R22" s="271"/>
      <c r="S22" s="76" t="s">
        <v>40</v>
      </c>
      <c r="T22" s="269"/>
      <c r="U22" s="259"/>
      <c r="V22" s="261"/>
      <c r="W22" s="259"/>
    </row>
    <row r="23" spans="1:23" ht="11.25" customHeight="1">
      <c r="A23" s="282"/>
      <c r="B23" s="271"/>
      <c r="C23" s="77" t="s">
        <v>47</v>
      </c>
      <c r="D23" s="269">
        <f>SUM('Pall B (X)'!D15:R15)</f>
        <v>0</v>
      </c>
      <c r="E23" s="259">
        <f>IF(D23=0,0,D23/(F21+F25+F27))</f>
        <v>0</v>
      </c>
      <c r="F23" s="261"/>
      <c r="G23" s="259"/>
      <c r="I23" s="282"/>
      <c r="J23" s="271"/>
      <c r="K23" s="77" t="s">
        <v>47</v>
      </c>
      <c r="L23" s="269">
        <f>SUM('Pall B (X)'!D35:R35)</f>
        <v>0</v>
      </c>
      <c r="M23" s="259">
        <f>IF(L23=0,0,L23/(N21+N25+N27))</f>
        <v>0</v>
      </c>
      <c r="N23" s="261"/>
      <c r="O23" s="259"/>
      <c r="Q23" s="282"/>
      <c r="R23" s="271"/>
      <c r="S23" s="77" t="s">
        <v>47</v>
      </c>
      <c r="T23" s="269">
        <f>SUM('Pall B (X)'!D55:R55)</f>
        <v>0</v>
      </c>
      <c r="U23" s="259">
        <f>IF(T23=0,0,T23/(V21+V25+V27))</f>
        <v>0</v>
      </c>
      <c r="V23" s="261"/>
      <c r="W23" s="259"/>
    </row>
    <row r="24" spans="1:23" ht="11.25" customHeight="1">
      <c r="A24" s="282"/>
      <c r="B24" s="271"/>
      <c r="C24" s="76" t="s">
        <v>41</v>
      </c>
      <c r="D24" s="269"/>
      <c r="E24" s="259"/>
      <c r="F24" s="261"/>
      <c r="G24" s="259"/>
      <c r="I24" s="282"/>
      <c r="J24" s="271"/>
      <c r="K24" s="76" t="s">
        <v>41</v>
      </c>
      <c r="L24" s="269"/>
      <c r="M24" s="259"/>
      <c r="N24" s="261"/>
      <c r="O24" s="259"/>
      <c r="Q24" s="282"/>
      <c r="R24" s="271"/>
      <c r="S24" s="76" t="s">
        <v>41</v>
      </c>
      <c r="T24" s="269"/>
      <c r="U24" s="259"/>
      <c r="V24" s="261"/>
      <c r="W24" s="259"/>
    </row>
    <row r="25" spans="1:23" ht="11.25" customHeight="1">
      <c r="A25" s="282"/>
      <c r="B25" s="271"/>
      <c r="C25" s="78" t="s">
        <v>48</v>
      </c>
      <c r="D25" s="265">
        <f>SUM('Pall B (X)'!D16:R16)</f>
        <v>0</v>
      </c>
      <c r="E25" s="267">
        <f>IF(D25=0,0,D25/(F21+F25+F27))</f>
        <v>0</v>
      </c>
      <c r="F25" s="265">
        <f>D25</f>
        <v>0</v>
      </c>
      <c r="G25" s="267">
        <f>IF(F25=0,0,F25/(F21+F25+F27))</f>
        <v>0</v>
      </c>
      <c r="I25" s="282"/>
      <c r="J25" s="271"/>
      <c r="K25" s="78" t="s">
        <v>48</v>
      </c>
      <c r="L25" s="265">
        <f>SUM('Pall B (X)'!D36:R36)</f>
        <v>0</v>
      </c>
      <c r="M25" s="267">
        <f>IF(L25=0,0,L25/(N21+N25+N27))</f>
        <v>0</v>
      </c>
      <c r="N25" s="265">
        <f>L25</f>
        <v>0</v>
      </c>
      <c r="O25" s="267">
        <f>IF(N25=0,0,N25/(N21+N25+N27))</f>
        <v>0</v>
      </c>
      <c r="Q25" s="282"/>
      <c r="R25" s="271"/>
      <c r="S25" s="78" t="s">
        <v>48</v>
      </c>
      <c r="T25" s="265">
        <f>SUM('Pall B (X)'!D56:R56)</f>
        <v>0</v>
      </c>
      <c r="U25" s="267">
        <f>IF(T25=0,0,T25/(V21+V25+V27))</f>
        <v>0</v>
      </c>
      <c r="V25" s="265">
        <f>T25</f>
        <v>0</v>
      </c>
      <c r="W25" s="267">
        <f>IF(V25=0,0,V25/(V21+V25+V27))</f>
        <v>0</v>
      </c>
    </row>
    <row r="26" spans="1:23" ht="11.25" customHeight="1">
      <c r="A26" s="282"/>
      <c r="B26" s="271"/>
      <c r="C26" s="79" t="s">
        <v>51</v>
      </c>
      <c r="D26" s="266"/>
      <c r="E26" s="268"/>
      <c r="F26" s="266"/>
      <c r="G26" s="268"/>
      <c r="I26" s="282"/>
      <c r="J26" s="271"/>
      <c r="K26" s="79" t="s">
        <v>51</v>
      </c>
      <c r="L26" s="266"/>
      <c r="M26" s="268"/>
      <c r="N26" s="266"/>
      <c r="O26" s="268"/>
      <c r="Q26" s="282"/>
      <c r="R26" s="271"/>
      <c r="S26" s="79" t="s">
        <v>51</v>
      </c>
      <c r="T26" s="266"/>
      <c r="U26" s="268"/>
      <c r="V26" s="266"/>
      <c r="W26" s="268"/>
    </row>
    <row r="27" spans="1:23" ht="11.25" customHeight="1">
      <c r="A27" s="282"/>
      <c r="B27" s="271"/>
      <c r="C27" s="80" t="s">
        <v>49</v>
      </c>
      <c r="D27" s="288">
        <f>SUM('Pall B (X)'!D17:R17)</f>
        <v>0</v>
      </c>
      <c r="E27" s="276">
        <f>IF(D27=0,0,D27/(F21+F25+F27))</f>
        <v>0</v>
      </c>
      <c r="F27" s="274">
        <f>SUM(D27:D30)</f>
        <v>0</v>
      </c>
      <c r="G27" s="276">
        <f>IF(F27=0,0,F27/(F21+F25+F27))</f>
        <v>0</v>
      </c>
      <c r="I27" s="282"/>
      <c r="J27" s="271"/>
      <c r="K27" s="80" t="s">
        <v>49</v>
      </c>
      <c r="L27" s="280">
        <f>SUM('Pall B (X)'!D37:R37)</f>
        <v>0</v>
      </c>
      <c r="M27" s="276">
        <f>IF(L27=0,0,L27/(N21+N25+N27))</f>
        <v>0</v>
      </c>
      <c r="N27" s="274">
        <f>SUM(L27:L30)</f>
        <v>0</v>
      </c>
      <c r="O27" s="276">
        <f>IF(N27=0,0,N27/(N21+N25+N27))</f>
        <v>0</v>
      </c>
      <c r="Q27" s="282"/>
      <c r="R27" s="271"/>
      <c r="S27" s="80" t="s">
        <v>49</v>
      </c>
      <c r="T27" s="280">
        <f>SUM('Pall B (X)'!D57:R57)</f>
        <v>0</v>
      </c>
      <c r="U27" s="276">
        <f>IF(T27=0,0,T27/(V21+V25+V27))</f>
        <v>0</v>
      </c>
      <c r="V27" s="274">
        <f>SUM(T27:T30)</f>
        <v>0</v>
      </c>
      <c r="W27" s="276">
        <f>IF(V27=0,0,V27/(V21+V25+V27))</f>
        <v>0</v>
      </c>
    </row>
    <row r="28" spans="1:23" ht="11.25" customHeight="1">
      <c r="A28" s="282"/>
      <c r="B28" s="271"/>
      <c r="C28" s="81" t="s">
        <v>42</v>
      </c>
      <c r="D28" s="289"/>
      <c r="E28" s="276"/>
      <c r="F28" s="274"/>
      <c r="G28" s="276"/>
      <c r="I28" s="282"/>
      <c r="J28" s="271"/>
      <c r="K28" s="81" t="s">
        <v>42</v>
      </c>
      <c r="L28" s="280"/>
      <c r="M28" s="276"/>
      <c r="N28" s="274"/>
      <c r="O28" s="276"/>
      <c r="Q28" s="282"/>
      <c r="R28" s="271"/>
      <c r="S28" s="81" t="s">
        <v>42</v>
      </c>
      <c r="T28" s="280"/>
      <c r="U28" s="276"/>
      <c r="V28" s="274"/>
      <c r="W28" s="276"/>
    </row>
    <row r="29" spans="1:23" ht="11.25" customHeight="1">
      <c r="A29" s="282"/>
      <c r="B29" s="271"/>
      <c r="C29" s="80" t="s">
        <v>50</v>
      </c>
      <c r="D29" s="286">
        <f>SUM('Pall B (X)'!D18:R18)</f>
        <v>0</v>
      </c>
      <c r="E29" s="276">
        <f>IF(D29=0,0,D29/(F21+F25+F27))</f>
        <v>0</v>
      </c>
      <c r="F29" s="274"/>
      <c r="G29" s="276"/>
      <c r="I29" s="282"/>
      <c r="J29" s="271"/>
      <c r="K29" s="80" t="s">
        <v>50</v>
      </c>
      <c r="L29" s="278">
        <f>SUM('Pall B (X)'!D38:R38)</f>
        <v>0</v>
      </c>
      <c r="M29" s="276">
        <f>IF(L29=0,0,L29/(N21+N25+N27))</f>
        <v>0</v>
      </c>
      <c r="N29" s="274"/>
      <c r="O29" s="276"/>
      <c r="Q29" s="282"/>
      <c r="R29" s="271"/>
      <c r="S29" s="80" t="s">
        <v>50</v>
      </c>
      <c r="T29" s="278">
        <f>SUM('Pall B (X)'!D58:R58)</f>
        <v>0</v>
      </c>
      <c r="U29" s="276">
        <f>IF(T29=0,0,T29/(V21+V25+V27))</f>
        <v>0</v>
      </c>
      <c r="V29" s="274"/>
      <c r="W29" s="276"/>
    </row>
    <row r="30" spans="1:23" ht="11.25" customHeight="1" thickBot="1">
      <c r="A30" s="282"/>
      <c r="B30" s="272"/>
      <c r="C30" s="82" t="s">
        <v>43</v>
      </c>
      <c r="D30" s="287"/>
      <c r="E30" s="277"/>
      <c r="F30" s="275"/>
      <c r="G30" s="277"/>
      <c r="I30" s="282"/>
      <c r="J30" s="272"/>
      <c r="K30" s="82" t="s">
        <v>43</v>
      </c>
      <c r="L30" s="279"/>
      <c r="M30" s="277"/>
      <c r="N30" s="275"/>
      <c r="O30" s="277"/>
      <c r="Q30" s="282"/>
      <c r="R30" s="272"/>
      <c r="S30" s="82" t="s">
        <v>43</v>
      </c>
      <c r="T30" s="279"/>
      <c r="U30" s="277"/>
      <c r="V30" s="275"/>
      <c r="W30" s="277"/>
    </row>
    <row r="31" spans="1:23" ht="11.25" customHeight="1">
      <c r="A31" s="282"/>
      <c r="B31" s="270">
        <v>4</v>
      </c>
      <c r="C31" s="75" t="s">
        <v>46</v>
      </c>
      <c r="D31" s="273">
        <f>SUM('Pall B (X)'!D19:R19)</f>
        <v>0</v>
      </c>
      <c r="E31" s="258">
        <f>IF(D31=0,0,D31/(F31+F35+F37))</f>
        <v>0</v>
      </c>
      <c r="F31" s="260">
        <f>SUM(D31:D34)</f>
        <v>0</v>
      </c>
      <c r="G31" s="258">
        <f>IF(F31=0,0,F31/(F31+F35+F37))</f>
        <v>0</v>
      </c>
      <c r="I31" s="282"/>
      <c r="J31" s="270">
        <v>8</v>
      </c>
      <c r="K31" s="75" t="s">
        <v>46</v>
      </c>
      <c r="L31" s="273">
        <f>SUM('Pall B (X)'!D39:R39)</f>
        <v>0</v>
      </c>
      <c r="M31" s="258">
        <f>IF(L31=0,0,L31/(N31+N35+N37))</f>
        <v>0</v>
      </c>
      <c r="N31" s="260">
        <f>SUM(L31:L34)</f>
        <v>0</v>
      </c>
      <c r="O31" s="258">
        <f>IF(N31=0,0,N31/(N31+N35+N37))</f>
        <v>0</v>
      </c>
      <c r="Q31" s="282"/>
      <c r="R31" s="270" t="s">
        <v>20</v>
      </c>
      <c r="S31" s="75" t="s">
        <v>46</v>
      </c>
      <c r="T31" s="273">
        <f>SUM('Pall B (X)'!D59:R59)</f>
        <v>0</v>
      </c>
      <c r="U31" s="258">
        <f>IF(T31=0,0,T31/(V31+V35+V37))</f>
        <v>0</v>
      </c>
      <c r="V31" s="260">
        <f>SUM(T31:T34)</f>
        <v>0</v>
      </c>
      <c r="W31" s="258">
        <f>IF(V31=0,0,V31/(V31+V35+V37))</f>
        <v>0</v>
      </c>
    </row>
    <row r="32" spans="1:23" ht="11.25" customHeight="1">
      <c r="A32" s="282"/>
      <c r="B32" s="271"/>
      <c r="C32" s="76" t="s">
        <v>40</v>
      </c>
      <c r="D32" s="290"/>
      <c r="E32" s="259"/>
      <c r="F32" s="261"/>
      <c r="G32" s="259"/>
      <c r="I32" s="282"/>
      <c r="J32" s="271"/>
      <c r="K32" s="76" t="s">
        <v>40</v>
      </c>
      <c r="L32" s="269"/>
      <c r="M32" s="259"/>
      <c r="N32" s="261"/>
      <c r="O32" s="259"/>
      <c r="Q32" s="282"/>
      <c r="R32" s="271"/>
      <c r="S32" s="76" t="s">
        <v>40</v>
      </c>
      <c r="T32" s="269"/>
      <c r="U32" s="259"/>
      <c r="V32" s="261"/>
      <c r="W32" s="259"/>
    </row>
    <row r="33" spans="1:23" ht="11.25" customHeight="1">
      <c r="A33" s="282"/>
      <c r="B33" s="271"/>
      <c r="C33" s="77" t="s">
        <v>47</v>
      </c>
      <c r="D33" s="269">
        <f>SUM('Pall B (X)'!D20:R20)</f>
        <v>0</v>
      </c>
      <c r="E33" s="259">
        <f>IF(D33=0,0,D33/(F31+F35+F37))</f>
        <v>0</v>
      </c>
      <c r="F33" s="261"/>
      <c r="G33" s="259"/>
      <c r="I33" s="282"/>
      <c r="J33" s="271"/>
      <c r="K33" s="77" t="s">
        <v>47</v>
      </c>
      <c r="L33" s="269">
        <f>SUM('Pall B (X)'!D40:R40)</f>
        <v>0</v>
      </c>
      <c r="M33" s="259">
        <f>IF(L33=0,0,L33/(N31+N35+N37))</f>
        <v>0</v>
      </c>
      <c r="N33" s="261"/>
      <c r="O33" s="259"/>
      <c r="Q33" s="282"/>
      <c r="R33" s="271"/>
      <c r="S33" s="77" t="s">
        <v>47</v>
      </c>
      <c r="T33" s="269">
        <f>SUM('Pall B (X)'!D60:R60)</f>
        <v>0</v>
      </c>
      <c r="U33" s="259">
        <f>IF(T33=0,0,T33/(V31+V35+V37))</f>
        <v>0</v>
      </c>
      <c r="V33" s="261"/>
      <c r="W33" s="259"/>
    </row>
    <row r="34" spans="1:23" ht="11.25" customHeight="1">
      <c r="A34" s="282"/>
      <c r="B34" s="271"/>
      <c r="C34" s="76" t="s">
        <v>41</v>
      </c>
      <c r="D34" s="269"/>
      <c r="E34" s="259"/>
      <c r="F34" s="261"/>
      <c r="G34" s="259"/>
      <c r="I34" s="282"/>
      <c r="J34" s="271"/>
      <c r="K34" s="76" t="s">
        <v>41</v>
      </c>
      <c r="L34" s="269"/>
      <c r="M34" s="259"/>
      <c r="N34" s="261"/>
      <c r="O34" s="259"/>
      <c r="Q34" s="282"/>
      <c r="R34" s="271"/>
      <c r="S34" s="76" t="s">
        <v>41</v>
      </c>
      <c r="T34" s="269"/>
      <c r="U34" s="259"/>
      <c r="V34" s="261"/>
      <c r="W34" s="259"/>
    </row>
    <row r="35" spans="1:23" ht="11.25" customHeight="1">
      <c r="A35" s="282"/>
      <c r="B35" s="271"/>
      <c r="C35" s="78" t="s">
        <v>48</v>
      </c>
      <c r="D35" s="265">
        <f>SUM('Pall B (X)'!D21:R21)</f>
        <v>0</v>
      </c>
      <c r="E35" s="267">
        <f>IF(D35=0,0,D35/(F31+F35+F37))</f>
        <v>0</v>
      </c>
      <c r="F35" s="265">
        <f>D35</f>
        <v>0</v>
      </c>
      <c r="G35" s="267">
        <f>IF(F35=0,0,F35/(F31+F35+F37))</f>
        <v>0</v>
      </c>
      <c r="I35" s="282"/>
      <c r="J35" s="271"/>
      <c r="K35" s="78" t="s">
        <v>48</v>
      </c>
      <c r="L35" s="265">
        <f>SUM('Pall B (X)'!D41:R41)</f>
        <v>0</v>
      </c>
      <c r="M35" s="267">
        <f>IF(L35=0,0,L35/(N31+N35+N37))</f>
        <v>0</v>
      </c>
      <c r="N35" s="265">
        <f>L35</f>
        <v>0</v>
      </c>
      <c r="O35" s="267">
        <f>IF(N35=0,0,N35/(N31+N35+N37))</f>
        <v>0</v>
      </c>
      <c r="Q35" s="282"/>
      <c r="R35" s="271"/>
      <c r="S35" s="78" t="s">
        <v>48</v>
      </c>
      <c r="T35" s="265">
        <f>SUM('Pall B (X)'!D61:R61)</f>
        <v>0</v>
      </c>
      <c r="U35" s="267">
        <f>IF(T35=0,0,T35/(V31+V35+V37))</f>
        <v>0</v>
      </c>
      <c r="V35" s="265">
        <f>T35</f>
        <v>0</v>
      </c>
      <c r="W35" s="267">
        <f>IF(V35=0,0,V35/(V31+V35+V37))</f>
        <v>0</v>
      </c>
    </row>
    <row r="36" spans="1:23" ht="11.25" customHeight="1">
      <c r="A36" s="282"/>
      <c r="B36" s="271"/>
      <c r="C36" s="79" t="s">
        <v>51</v>
      </c>
      <c r="D36" s="266"/>
      <c r="E36" s="268"/>
      <c r="F36" s="266"/>
      <c r="G36" s="268"/>
      <c r="I36" s="282"/>
      <c r="J36" s="271"/>
      <c r="K36" s="79" t="s">
        <v>51</v>
      </c>
      <c r="L36" s="266"/>
      <c r="M36" s="268"/>
      <c r="N36" s="266"/>
      <c r="O36" s="268"/>
      <c r="Q36" s="282"/>
      <c r="R36" s="271"/>
      <c r="S36" s="79" t="s">
        <v>51</v>
      </c>
      <c r="T36" s="266"/>
      <c r="U36" s="268"/>
      <c r="V36" s="266"/>
      <c r="W36" s="268"/>
    </row>
    <row r="37" spans="1:23" ht="11.25" customHeight="1" thickBot="1">
      <c r="A37" s="283"/>
      <c r="B37" s="271"/>
      <c r="C37" s="80" t="s">
        <v>49</v>
      </c>
      <c r="D37" s="288">
        <f>SUM('Pall B (X)'!D22:R22)</f>
        <v>0</v>
      </c>
      <c r="E37" s="276">
        <f>IF(D37=0,0,D37/(F31+F35+F37))</f>
        <v>0</v>
      </c>
      <c r="F37" s="274">
        <f>SUM(D37:D40)</f>
        <v>0</v>
      </c>
      <c r="G37" s="276">
        <f>IF(F37=0,0,F37/(F31+F35+F37))</f>
        <v>0</v>
      </c>
      <c r="I37" s="283"/>
      <c r="J37" s="271"/>
      <c r="K37" s="80" t="s">
        <v>49</v>
      </c>
      <c r="L37" s="280">
        <f>SUM('Pall B (X)'!D42:R42)</f>
        <v>0</v>
      </c>
      <c r="M37" s="276">
        <f>IF(L37=0,0,L37/(N31+N35+N37))</f>
        <v>0</v>
      </c>
      <c r="N37" s="274">
        <f>SUM(L37:L40)</f>
        <v>0</v>
      </c>
      <c r="O37" s="276">
        <f>IF(N37=0,0,N37/(N31+N35+N37))</f>
        <v>0</v>
      </c>
      <c r="Q37" s="283"/>
      <c r="R37" s="271"/>
      <c r="S37" s="80" t="s">
        <v>49</v>
      </c>
      <c r="T37" s="280">
        <f>SUM('Pall B (X)'!D62:R62)</f>
        <v>0</v>
      </c>
      <c r="U37" s="276">
        <f>IF(T37=0,0,T37/(V31+V35+V37))</f>
        <v>0</v>
      </c>
      <c r="V37" s="274">
        <f>SUM(T37:T40)</f>
        <v>0</v>
      </c>
      <c r="W37" s="276">
        <f>IF(V37=0,0,V37/(V31+V35+V37))</f>
        <v>0</v>
      </c>
    </row>
    <row r="38" spans="1:23" ht="11.25" customHeight="1">
      <c r="A38" s="262"/>
      <c r="B38" s="271"/>
      <c r="C38" s="81" t="s">
        <v>42</v>
      </c>
      <c r="D38" s="289"/>
      <c r="E38" s="276"/>
      <c r="F38" s="274"/>
      <c r="G38" s="276"/>
      <c r="I38" s="262"/>
      <c r="J38" s="271"/>
      <c r="K38" s="81" t="s">
        <v>42</v>
      </c>
      <c r="L38" s="280"/>
      <c r="M38" s="276"/>
      <c r="N38" s="274"/>
      <c r="O38" s="276"/>
      <c r="Q38" s="262"/>
      <c r="R38" s="271"/>
      <c r="S38" s="81" t="s">
        <v>42</v>
      </c>
      <c r="T38" s="280"/>
      <c r="U38" s="276"/>
      <c r="V38" s="274"/>
      <c r="W38" s="276"/>
    </row>
    <row r="39" spans="1:23" ht="11.25" customHeight="1">
      <c r="A39" s="263"/>
      <c r="B39" s="271"/>
      <c r="C39" s="80" t="s">
        <v>50</v>
      </c>
      <c r="D39" s="286">
        <f>SUM('Pall B (X)'!D23:R23)</f>
        <v>0</v>
      </c>
      <c r="E39" s="276">
        <f>IF(D39=0,0,D39/(F31+F35+F37))</f>
        <v>0</v>
      </c>
      <c r="F39" s="274"/>
      <c r="G39" s="276"/>
      <c r="I39" s="263"/>
      <c r="J39" s="271"/>
      <c r="K39" s="80" t="s">
        <v>50</v>
      </c>
      <c r="L39" s="278">
        <f>SUM('Pall B (X)'!D43:R43)</f>
        <v>0</v>
      </c>
      <c r="M39" s="276">
        <f>IF(L39=0,0,L39/(N31+N35+N37))</f>
        <v>0</v>
      </c>
      <c r="N39" s="274"/>
      <c r="O39" s="276"/>
      <c r="Q39" s="263"/>
      <c r="R39" s="271"/>
      <c r="S39" s="80" t="s">
        <v>50</v>
      </c>
      <c r="T39" s="278">
        <f>SUM('Pall B (X)'!D63:R63)</f>
        <v>0</v>
      </c>
      <c r="U39" s="276">
        <f>IF(T39=0,0,T39/(V31+V35+V37))</f>
        <v>0</v>
      </c>
      <c r="V39" s="274"/>
      <c r="W39" s="276"/>
    </row>
    <row r="40" spans="1:23" ht="11.25" customHeight="1" thickBot="1">
      <c r="A40" s="264"/>
      <c r="B40" s="272"/>
      <c r="C40" s="82" t="s">
        <v>43</v>
      </c>
      <c r="D40" s="287"/>
      <c r="E40" s="277"/>
      <c r="F40" s="275"/>
      <c r="G40" s="277"/>
      <c r="I40" s="264"/>
      <c r="J40" s="272"/>
      <c r="K40" s="82" t="s">
        <v>43</v>
      </c>
      <c r="L40" s="279"/>
      <c r="M40" s="277"/>
      <c r="N40" s="275"/>
      <c r="O40" s="277"/>
      <c r="Q40" s="264"/>
      <c r="R40" s="272"/>
      <c r="S40" s="82" t="s">
        <v>43</v>
      </c>
      <c r="T40" s="279"/>
      <c r="U40" s="277"/>
      <c r="V40" s="275"/>
      <c r="W40" s="277"/>
    </row>
    <row r="41" ht="11.25" customHeight="1" thickBot="1"/>
    <row r="42" spans="2:23" ht="11.25" customHeight="1" thickBot="1">
      <c r="B42" s="293" t="s">
        <v>52</v>
      </c>
      <c r="C42" s="75" t="s">
        <v>46</v>
      </c>
      <c r="D42" s="273">
        <f>SUM(D1+D11+D21+D31+L1+L11+L21+L31+T1+T11+T21+T31)</f>
        <v>0</v>
      </c>
      <c r="E42" s="258">
        <f>IF(D42=0,0,D42/(F42+N43+V42))</f>
        <v>0</v>
      </c>
      <c r="F42" s="260">
        <f>SUM(D42:D45)</f>
        <v>0</v>
      </c>
      <c r="G42" s="258">
        <f>IF(F42=0,0,F42/(F42+N43+V42))</f>
        <v>0</v>
      </c>
      <c r="H42" s="85"/>
      <c r="I42" s="86"/>
      <c r="J42" s="87"/>
      <c r="K42" s="86"/>
      <c r="L42" s="86"/>
      <c r="M42" s="86"/>
      <c r="N42" s="86"/>
      <c r="O42" s="86"/>
      <c r="P42" s="86"/>
      <c r="Q42" s="88"/>
      <c r="R42" s="293" t="s">
        <v>52</v>
      </c>
      <c r="S42" s="89" t="s">
        <v>49</v>
      </c>
      <c r="T42" s="299">
        <f>SUM(D7+D17+D27+D37+L7+L17+L27+L37+T7+T17+T27+T37)</f>
        <v>0</v>
      </c>
      <c r="U42" s="300">
        <f>IF(T42=0,0,T42/(F42+N43+V42))</f>
        <v>0</v>
      </c>
      <c r="V42" s="301">
        <f>SUM(T42:T45)</f>
        <v>0</v>
      </c>
      <c r="W42" s="300">
        <f>IF(V42=0,0,V42/(F42+N43+V42))</f>
        <v>0</v>
      </c>
    </row>
    <row r="43" spans="2:23" ht="11.25" customHeight="1">
      <c r="B43" s="294"/>
      <c r="C43" s="76" t="s">
        <v>40</v>
      </c>
      <c r="D43" s="290"/>
      <c r="E43" s="259"/>
      <c r="F43" s="261"/>
      <c r="G43" s="259"/>
      <c r="H43" s="90"/>
      <c r="I43" s="91"/>
      <c r="J43" s="302" t="s">
        <v>52</v>
      </c>
      <c r="K43" s="92" t="s">
        <v>48</v>
      </c>
      <c r="L43" s="304">
        <f>SUM(D5+D15+D25+D35+L5+L15+L25+L35+T5+T15+T25+T35)</f>
        <v>0</v>
      </c>
      <c r="M43" s="306">
        <f>IF(L43=0,0,L43/(F42+N43+V42))</f>
        <v>0</v>
      </c>
      <c r="N43" s="304">
        <f>L43</f>
        <v>0</v>
      </c>
      <c r="O43" s="306">
        <f>IF(N43=0,0,N43/(F42+N43+V42))</f>
        <v>0</v>
      </c>
      <c r="P43" s="91"/>
      <c r="Q43" s="93"/>
      <c r="R43" s="294"/>
      <c r="S43" s="81" t="s">
        <v>42</v>
      </c>
      <c r="T43" s="289"/>
      <c r="U43" s="276"/>
      <c r="V43" s="274"/>
      <c r="W43" s="276"/>
    </row>
    <row r="44" spans="2:23" ht="11.25" customHeight="1" thickBot="1">
      <c r="B44" s="294"/>
      <c r="C44" s="77" t="s">
        <v>47</v>
      </c>
      <c r="D44" s="269">
        <f>SUM(D3+D13+D23+D33+L3+L13+L23+L33+T3+T13+T23+T33)</f>
        <v>0</v>
      </c>
      <c r="E44" s="259">
        <f>IF(D44=0,0,D44/(F42+N43+V42))</f>
        <v>0</v>
      </c>
      <c r="F44" s="261"/>
      <c r="G44" s="259"/>
      <c r="H44" s="90"/>
      <c r="I44" s="91"/>
      <c r="J44" s="303"/>
      <c r="K44" s="94" t="s">
        <v>51</v>
      </c>
      <c r="L44" s="305"/>
      <c r="M44" s="307"/>
      <c r="N44" s="305"/>
      <c r="O44" s="307"/>
      <c r="P44" s="91"/>
      <c r="Q44" s="93"/>
      <c r="R44" s="294"/>
      <c r="S44" s="80" t="s">
        <v>50</v>
      </c>
      <c r="T44" s="286">
        <f>SUM(D9+D19+D29+D39+L9+L19+L29+L39+T9+T19+T29+T39)</f>
        <v>0</v>
      </c>
      <c r="U44" s="276">
        <f>IF(T44=0,0,T44/(F42+N43+V42))</f>
        <v>0</v>
      </c>
      <c r="V44" s="274"/>
      <c r="W44" s="276"/>
    </row>
    <row r="45" spans="2:23" ht="11.25" customHeight="1" thickBot="1">
      <c r="B45" s="295"/>
      <c r="C45" s="95" t="s">
        <v>41</v>
      </c>
      <c r="D45" s="297"/>
      <c r="E45" s="298"/>
      <c r="F45" s="296"/>
      <c r="G45" s="298"/>
      <c r="H45" s="96"/>
      <c r="I45" s="97"/>
      <c r="J45" s="98"/>
      <c r="K45" s="97"/>
      <c r="L45" s="97"/>
      <c r="M45" s="97"/>
      <c r="N45" s="97"/>
      <c r="O45" s="97"/>
      <c r="P45" s="97"/>
      <c r="Q45" s="99"/>
      <c r="R45" s="295"/>
      <c r="S45" s="82" t="s">
        <v>43</v>
      </c>
      <c r="T45" s="287"/>
      <c r="U45" s="277"/>
      <c r="V45" s="275"/>
      <c r="W45" s="277"/>
    </row>
    <row r="50" spans="9:15" ht="11.25" customHeight="1">
      <c r="I50" s="100"/>
      <c r="J50" s="101"/>
      <c r="K50" s="102"/>
      <c r="L50" s="103"/>
      <c r="M50" s="104"/>
      <c r="N50" s="103"/>
      <c r="O50" s="104"/>
    </row>
    <row r="51" spans="9:15" ht="11.25" customHeight="1">
      <c r="I51" s="100"/>
      <c r="J51" s="101"/>
      <c r="K51" s="105"/>
      <c r="L51" s="103"/>
      <c r="M51" s="104"/>
      <c r="N51" s="103"/>
      <c r="O51" s="104"/>
    </row>
    <row r="52" spans="9:15" ht="11.25" customHeight="1">
      <c r="I52" s="100"/>
      <c r="J52" s="101"/>
      <c r="K52" s="102"/>
      <c r="L52" s="103"/>
      <c r="M52" s="104"/>
      <c r="N52" s="103"/>
      <c r="O52" s="104"/>
    </row>
    <row r="53" spans="9:15" ht="11.25" customHeight="1">
      <c r="I53" s="106"/>
      <c r="J53" s="106"/>
      <c r="K53" s="106"/>
      <c r="L53" s="106"/>
      <c r="M53" s="106"/>
      <c r="N53" s="106"/>
      <c r="O53" s="106"/>
    </row>
    <row r="54" spans="9:15" ht="11.25" customHeight="1">
      <c r="I54" s="106"/>
      <c r="J54" s="106"/>
      <c r="K54" s="106"/>
      <c r="L54" s="106"/>
      <c r="M54" s="106"/>
      <c r="N54" s="106"/>
      <c r="O54" s="106"/>
    </row>
    <row r="55" spans="9:15" ht="11.25" customHeight="1">
      <c r="I55" s="100"/>
      <c r="J55" s="101"/>
      <c r="K55" s="105"/>
      <c r="L55" s="103"/>
      <c r="M55" s="104"/>
      <c r="N55" s="103"/>
      <c r="O55" s="104"/>
    </row>
    <row r="56" spans="1:15" ht="11.25" customHeight="1">
      <c r="A56" s="107"/>
      <c r="B56" s="107"/>
      <c r="C56" s="107"/>
      <c r="D56" s="107"/>
      <c r="E56" s="107"/>
      <c r="F56" s="107"/>
      <c r="G56" s="107"/>
      <c r="I56" s="100"/>
      <c r="J56" s="101"/>
      <c r="K56" s="102"/>
      <c r="L56" s="108"/>
      <c r="M56" s="104"/>
      <c r="N56" s="103"/>
      <c r="O56" s="104"/>
    </row>
    <row r="57" spans="1:15" ht="11.25" customHeight="1">
      <c r="A57" s="107"/>
      <c r="B57" s="107"/>
      <c r="C57" s="107"/>
      <c r="D57" s="107"/>
      <c r="E57" s="107"/>
      <c r="F57" s="107"/>
      <c r="G57" s="107"/>
      <c r="I57" s="100"/>
      <c r="J57" s="101"/>
      <c r="K57" s="105"/>
      <c r="L57" s="108"/>
      <c r="M57" s="104"/>
      <c r="N57" s="103"/>
      <c r="O57" s="104"/>
    </row>
    <row r="58" spans="1:15" ht="11.25" customHeight="1">
      <c r="A58" s="107"/>
      <c r="B58" s="107"/>
      <c r="C58" s="107"/>
      <c r="D58" s="107"/>
      <c r="E58" s="107"/>
      <c r="F58" s="107"/>
      <c r="G58" s="107"/>
      <c r="I58" s="100"/>
      <c r="J58" s="101"/>
      <c r="K58" s="102"/>
      <c r="L58" s="103"/>
      <c r="M58" s="104"/>
      <c r="N58" s="103"/>
      <c r="O58" s="104"/>
    </row>
    <row r="59" spans="1:15" ht="11.25" customHeight="1">
      <c r="A59" s="107"/>
      <c r="B59" s="107"/>
      <c r="C59" s="107"/>
      <c r="D59" s="107"/>
      <c r="E59" s="107"/>
      <c r="F59" s="107"/>
      <c r="G59" s="107"/>
      <c r="I59" s="100"/>
      <c r="J59" s="101"/>
      <c r="K59" s="105"/>
      <c r="L59" s="103"/>
      <c r="M59" s="104"/>
      <c r="N59" s="103"/>
      <c r="O59" s="104"/>
    </row>
    <row r="60" spans="1:15" ht="11.25" customHeight="1">
      <c r="A60" s="107"/>
      <c r="B60" s="107"/>
      <c r="C60" s="107"/>
      <c r="D60" s="107"/>
      <c r="E60" s="107"/>
      <c r="F60" s="107"/>
      <c r="G60" s="107"/>
      <c r="I60" s="100"/>
      <c r="J60" s="101"/>
      <c r="K60" s="102"/>
      <c r="L60" s="103"/>
      <c r="M60" s="104"/>
      <c r="N60" s="103"/>
      <c r="O60" s="104"/>
    </row>
    <row r="61" spans="1:15" ht="11.25" customHeight="1">
      <c r="A61" s="107"/>
      <c r="B61" s="107"/>
      <c r="C61" s="107"/>
      <c r="D61" s="107"/>
      <c r="E61" s="107"/>
      <c r="F61" s="107"/>
      <c r="G61" s="107"/>
      <c r="I61" s="100"/>
      <c r="J61" s="101"/>
      <c r="K61" s="105"/>
      <c r="L61" s="103"/>
      <c r="M61" s="104"/>
      <c r="N61" s="103"/>
      <c r="O61" s="104"/>
    </row>
    <row r="62" spans="1:15" ht="11.25" customHeight="1">
      <c r="A62" s="107"/>
      <c r="B62" s="107"/>
      <c r="C62" s="107"/>
      <c r="D62" s="107"/>
      <c r="E62" s="107"/>
      <c r="F62" s="107"/>
      <c r="G62" s="107"/>
      <c r="I62" s="100"/>
      <c r="J62" s="101"/>
      <c r="K62" s="102"/>
      <c r="L62" s="103"/>
      <c r="M62" s="104"/>
      <c r="N62" s="103"/>
      <c r="O62" s="104"/>
    </row>
    <row r="63" spans="1:15" ht="11.25" customHeight="1">
      <c r="A63" s="107"/>
      <c r="B63" s="107"/>
      <c r="C63" s="107"/>
      <c r="D63" s="107"/>
      <c r="E63" s="107"/>
      <c r="F63" s="107"/>
      <c r="G63" s="107"/>
      <c r="I63" s="100"/>
      <c r="J63" s="101"/>
      <c r="K63" s="105"/>
      <c r="L63" s="103"/>
      <c r="M63" s="104"/>
      <c r="N63" s="103"/>
      <c r="O63" s="104"/>
    </row>
    <row r="64" spans="9:15" ht="11.25" customHeight="1">
      <c r="I64" s="100"/>
      <c r="J64" s="101"/>
      <c r="K64" s="102"/>
      <c r="L64" s="108"/>
      <c r="M64" s="104"/>
      <c r="N64" s="103"/>
      <c r="O64" s="104"/>
    </row>
    <row r="65" spans="9:15" ht="11.25" customHeight="1">
      <c r="I65" s="100"/>
      <c r="J65" s="101"/>
      <c r="K65" s="105"/>
      <c r="L65" s="108"/>
      <c r="M65" s="104"/>
      <c r="N65" s="103"/>
      <c r="O65" s="104"/>
    </row>
    <row r="66" spans="9:15" ht="11.25" customHeight="1">
      <c r="I66" s="100"/>
      <c r="J66" s="101"/>
      <c r="K66" s="102"/>
      <c r="L66" s="103"/>
      <c r="M66" s="104"/>
      <c r="N66" s="103"/>
      <c r="O66" s="104"/>
    </row>
    <row r="67" spans="9:15" ht="11.25" customHeight="1">
      <c r="I67" s="100"/>
      <c r="J67" s="101"/>
      <c r="K67" s="105"/>
      <c r="L67" s="103"/>
      <c r="M67" s="104"/>
      <c r="N67" s="103"/>
      <c r="O67" s="104"/>
    </row>
    <row r="68" spans="9:15" ht="11.25" customHeight="1">
      <c r="I68" s="100"/>
      <c r="J68" s="101"/>
      <c r="K68" s="102"/>
      <c r="L68" s="103"/>
      <c r="M68" s="104"/>
      <c r="N68" s="103"/>
      <c r="O68" s="104"/>
    </row>
    <row r="69" spans="9:15" ht="11.25" customHeight="1">
      <c r="I69" s="100"/>
      <c r="J69" s="101"/>
      <c r="K69" s="105"/>
      <c r="L69" s="103"/>
      <c r="M69" s="104"/>
      <c r="N69" s="103"/>
      <c r="O69" s="104"/>
    </row>
    <row r="70" spans="9:15" ht="11.25" customHeight="1">
      <c r="I70" s="100"/>
      <c r="J70" s="101"/>
      <c r="K70" s="102"/>
      <c r="L70" s="103"/>
      <c r="M70" s="104"/>
      <c r="N70" s="103"/>
      <c r="O70" s="104"/>
    </row>
    <row r="71" spans="9:15" ht="11.25" customHeight="1">
      <c r="I71" s="109"/>
      <c r="J71" s="101"/>
      <c r="K71" s="105"/>
      <c r="L71" s="103"/>
      <c r="M71" s="104"/>
      <c r="N71" s="103"/>
      <c r="O71" s="104"/>
    </row>
    <row r="72" spans="9:15" ht="11.25" customHeight="1">
      <c r="I72" s="109"/>
      <c r="J72" s="101"/>
      <c r="K72" s="102"/>
      <c r="L72" s="108"/>
      <c r="M72" s="104"/>
      <c r="N72" s="103"/>
      <c r="O72" s="104"/>
    </row>
    <row r="73" spans="9:15" ht="11.25" customHeight="1">
      <c r="I73" s="109"/>
      <c r="J73" s="101"/>
      <c r="K73" s="105"/>
      <c r="L73" s="108"/>
      <c r="M73" s="104"/>
      <c r="N73" s="103"/>
      <c r="O73" s="104"/>
    </row>
  </sheetData>
  <sheetProtection password="F4DA" sheet="1" objects="1" scenarios="1"/>
  <mergeCells count="235">
    <mergeCell ref="U31:U32"/>
    <mergeCell ref="V31:V34"/>
    <mergeCell ref="Q38:Q40"/>
    <mergeCell ref="T35:T36"/>
    <mergeCell ref="U35:U36"/>
    <mergeCell ref="V35:V36"/>
    <mergeCell ref="A38:A40"/>
    <mergeCell ref="I38:I40"/>
    <mergeCell ref="T33:T34"/>
    <mergeCell ref="R31:R40"/>
    <mergeCell ref="T31:T32"/>
    <mergeCell ref="N37:N40"/>
    <mergeCell ref="O37:O40"/>
    <mergeCell ref="L39:L40"/>
    <mergeCell ref="M39:M40"/>
    <mergeCell ref="J31:J40"/>
    <mergeCell ref="V17:V20"/>
    <mergeCell ref="W17:W20"/>
    <mergeCell ref="T25:T26"/>
    <mergeCell ref="W31:W34"/>
    <mergeCell ref="W21:W24"/>
    <mergeCell ref="W27:W30"/>
    <mergeCell ref="U25:U26"/>
    <mergeCell ref="V25:V26"/>
    <mergeCell ref="W25:W26"/>
    <mergeCell ref="U33:U34"/>
    <mergeCell ref="W37:W40"/>
    <mergeCell ref="T39:T40"/>
    <mergeCell ref="U39:U40"/>
    <mergeCell ref="T37:T38"/>
    <mergeCell ref="U37:U38"/>
    <mergeCell ref="V37:V40"/>
    <mergeCell ref="W7:W10"/>
    <mergeCell ref="T15:T16"/>
    <mergeCell ref="R21:R30"/>
    <mergeCell ref="T21:T22"/>
    <mergeCell ref="U21:U22"/>
    <mergeCell ref="T19:T20"/>
    <mergeCell ref="U19:U20"/>
    <mergeCell ref="R11:R20"/>
    <mergeCell ref="V21:V24"/>
    <mergeCell ref="V27:V30"/>
    <mergeCell ref="W1:W4"/>
    <mergeCell ref="T3:T4"/>
    <mergeCell ref="U3:U4"/>
    <mergeCell ref="T1:T2"/>
    <mergeCell ref="U1:U2"/>
    <mergeCell ref="N27:N30"/>
    <mergeCell ref="O7:O10"/>
    <mergeCell ref="O17:O20"/>
    <mergeCell ref="V1:V4"/>
    <mergeCell ref="U29:U30"/>
    <mergeCell ref="T23:T24"/>
    <mergeCell ref="U23:U24"/>
    <mergeCell ref="T27:T28"/>
    <mergeCell ref="U27:U28"/>
    <mergeCell ref="T29:T30"/>
    <mergeCell ref="O1:O4"/>
    <mergeCell ref="Q21:Q37"/>
    <mergeCell ref="O27:O30"/>
    <mergeCell ref="O25:O26"/>
    <mergeCell ref="O21:O24"/>
    <mergeCell ref="U17:U18"/>
    <mergeCell ref="U15:U16"/>
    <mergeCell ref="Q1:Q3"/>
    <mergeCell ref="R1:R10"/>
    <mergeCell ref="T9:T10"/>
    <mergeCell ref="U9:U10"/>
    <mergeCell ref="T5:T6"/>
    <mergeCell ref="U5:U6"/>
    <mergeCell ref="T7:T8"/>
    <mergeCell ref="U7:U8"/>
    <mergeCell ref="L35:L36"/>
    <mergeCell ref="M35:M36"/>
    <mergeCell ref="T11:T12"/>
    <mergeCell ref="O31:O34"/>
    <mergeCell ref="L33:L34"/>
    <mergeCell ref="M33:M34"/>
    <mergeCell ref="T13:T14"/>
    <mergeCell ref="T17:T18"/>
    <mergeCell ref="N35:N36"/>
    <mergeCell ref="O35:O36"/>
    <mergeCell ref="L37:L38"/>
    <mergeCell ref="M37:M38"/>
    <mergeCell ref="N31:N34"/>
    <mergeCell ref="L23:L24"/>
    <mergeCell ref="M23:M24"/>
    <mergeCell ref="L27:L28"/>
    <mergeCell ref="M27:M28"/>
    <mergeCell ref="L31:L32"/>
    <mergeCell ref="N21:N24"/>
    <mergeCell ref="M31:M32"/>
    <mergeCell ref="N25:N26"/>
    <mergeCell ref="M1:M2"/>
    <mergeCell ref="L7:L8"/>
    <mergeCell ref="M7:M8"/>
    <mergeCell ref="N15:N16"/>
    <mergeCell ref="N17:N20"/>
    <mergeCell ref="M19:M20"/>
    <mergeCell ref="N1:N4"/>
    <mergeCell ref="M21:M22"/>
    <mergeCell ref="L29:L30"/>
    <mergeCell ref="M29:M30"/>
    <mergeCell ref="L25:L26"/>
    <mergeCell ref="M25:M26"/>
    <mergeCell ref="L3:L4"/>
    <mergeCell ref="L15:L16"/>
    <mergeCell ref="J21:J30"/>
    <mergeCell ref="L21:L22"/>
    <mergeCell ref="G25:G26"/>
    <mergeCell ref="G21:G24"/>
    <mergeCell ref="G5:G6"/>
    <mergeCell ref="I1:I3"/>
    <mergeCell ref="G1:G4"/>
    <mergeCell ref="G7:G10"/>
    <mergeCell ref="G11:G14"/>
    <mergeCell ref="G17:G20"/>
    <mergeCell ref="F37:F40"/>
    <mergeCell ref="E29:E30"/>
    <mergeCell ref="G27:G30"/>
    <mergeCell ref="G31:G34"/>
    <mergeCell ref="G37:G40"/>
    <mergeCell ref="F17:F20"/>
    <mergeCell ref="F21:F24"/>
    <mergeCell ref="F27:F30"/>
    <mergeCell ref="F31:F34"/>
    <mergeCell ref="E21:E22"/>
    <mergeCell ref="E23:E24"/>
    <mergeCell ref="E27:E28"/>
    <mergeCell ref="E39:E40"/>
    <mergeCell ref="D39:D40"/>
    <mergeCell ref="E1:E2"/>
    <mergeCell ref="E3:E4"/>
    <mergeCell ref="E7:E8"/>
    <mergeCell ref="E9:E10"/>
    <mergeCell ref="E11:E12"/>
    <mergeCell ref="E13:E14"/>
    <mergeCell ref="E17:E18"/>
    <mergeCell ref="E31:E32"/>
    <mergeCell ref="E33:E34"/>
    <mergeCell ref="B31:B40"/>
    <mergeCell ref="D19:D20"/>
    <mergeCell ref="B1:B10"/>
    <mergeCell ref="B11:B20"/>
    <mergeCell ref="B21:B30"/>
    <mergeCell ref="D23:D24"/>
    <mergeCell ref="D27:D28"/>
    <mergeCell ref="D29:D30"/>
    <mergeCell ref="D31:D32"/>
    <mergeCell ref="D33:D34"/>
    <mergeCell ref="A1:A3"/>
    <mergeCell ref="D1:D2"/>
    <mergeCell ref="D3:D4"/>
    <mergeCell ref="D7:D8"/>
    <mergeCell ref="D5:D6"/>
    <mergeCell ref="D17:D18"/>
    <mergeCell ref="L9:L10"/>
    <mergeCell ref="M9:M10"/>
    <mergeCell ref="I4:I20"/>
    <mergeCell ref="M3:M4"/>
    <mergeCell ref="M17:M18"/>
    <mergeCell ref="F5:F6"/>
    <mergeCell ref="E19:E20"/>
    <mergeCell ref="F1:F4"/>
    <mergeCell ref="F7:F10"/>
    <mergeCell ref="W11:W14"/>
    <mergeCell ref="V7:V10"/>
    <mergeCell ref="N7:N10"/>
    <mergeCell ref="D13:D14"/>
    <mergeCell ref="F11:F14"/>
    <mergeCell ref="J1:J10"/>
    <mergeCell ref="L1:L2"/>
    <mergeCell ref="J11:J20"/>
    <mergeCell ref="L17:L18"/>
    <mergeCell ref="L19:L20"/>
    <mergeCell ref="L11:L12"/>
    <mergeCell ref="M11:M12"/>
    <mergeCell ref="L13:L14"/>
    <mergeCell ref="V5:V6"/>
    <mergeCell ref="U11:U12"/>
    <mergeCell ref="U13:U14"/>
    <mergeCell ref="V11:V14"/>
    <mergeCell ref="L5:L6"/>
    <mergeCell ref="M5:M6"/>
    <mergeCell ref="N5:N6"/>
    <mergeCell ref="O5:O6"/>
    <mergeCell ref="W35:W36"/>
    <mergeCell ref="Q4:Q20"/>
    <mergeCell ref="O15:O16"/>
    <mergeCell ref="M15:M16"/>
    <mergeCell ref="M13:M14"/>
    <mergeCell ref="N11:N14"/>
    <mergeCell ref="O11:O14"/>
    <mergeCell ref="V15:V16"/>
    <mergeCell ref="W5:W6"/>
    <mergeCell ref="W15:W16"/>
    <mergeCell ref="I21:I37"/>
    <mergeCell ref="F35:F36"/>
    <mergeCell ref="G35:G36"/>
    <mergeCell ref="D15:D16"/>
    <mergeCell ref="E15:E16"/>
    <mergeCell ref="F15:F16"/>
    <mergeCell ref="G15:G16"/>
    <mergeCell ref="D21:D22"/>
    <mergeCell ref="D37:D38"/>
    <mergeCell ref="E37:E38"/>
    <mergeCell ref="B42:B45"/>
    <mergeCell ref="D42:D43"/>
    <mergeCell ref="E42:E43"/>
    <mergeCell ref="F42:F45"/>
    <mergeCell ref="D44:D45"/>
    <mergeCell ref="E44:E45"/>
    <mergeCell ref="G42:G45"/>
    <mergeCell ref="R42:R45"/>
    <mergeCell ref="T42:T43"/>
    <mergeCell ref="U42:U43"/>
    <mergeCell ref="V42:V45"/>
    <mergeCell ref="W42:W45"/>
    <mergeCell ref="J43:J44"/>
    <mergeCell ref="L43:L44"/>
    <mergeCell ref="M43:M44"/>
    <mergeCell ref="N43:N44"/>
    <mergeCell ref="O43:O44"/>
    <mergeCell ref="T44:T45"/>
    <mergeCell ref="U44:U45"/>
    <mergeCell ref="F25:F26"/>
    <mergeCell ref="D9:D10"/>
    <mergeCell ref="D11:D12"/>
    <mergeCell ref="A21:A37"/>
    <mergeCell ref="A4:A20"/>
    <mergeCell ref="D35:D36"/>
    <mergeCell ref="E35:E36"/>
    <mergeCell ref="D25:D26"/>
    <mergeCell ref="E25:E26"/>
    <mergeCell ref="E5:E6"/>
  </mergeCells>
  <printOptions/>
  <pageMargins left="0.1968503937007874" right="0.1968503937007874" top="0.5905511811023623" bottom="0.5905511811023623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oglio11">
    <tabColor indexed="34"/>
  </sheetPr>
  <dimension ref="A1:W73"/>
  <sheetViews>
    <sheetView workbookViewId="0" topLeftCell="A1">
      <selection activeCell="E5" sqref="E5:E6"/>
    </sheetView>
  </sheetViews>
  <sheetFormatPr defaultColWidth="9.140625" defaultRowHeight="11.25" customHeight="1"/>
  <cols>
    <col min="1" max="1" width="5.57421875" style="68" customWidth="1"/>
    <col min="2" max="2" width="4.421875" style="83" customWidth="1"/>
    <col min="3" max="3" width="16.7109375" style="84" bestFit="1" customWidth="1"/>
    <col min="4" max="4" width="4.140625" style="68" customWidth="1"/>
    <col min="5" max="5" width="5.8515625" style="68" bestFit="1" customWidth="1"/>
    <col min="6" max="6" width="4.140625" style="68" customWidth="1"/>
    <col min="7" max="7" width="5.8515625" style="68" bestFit="1" customWidth="1"/>
    <col min="8" max="8" width="1.7109375" style="68" customWidth="1"/>
    <col min="9" max="9" width="5.57421875" style="68" customWidth="1"/>
    <col min="10" max="10" width="4.421875" style="83" customWidth="1"/>
    <col min="11" max="11" width="16.7109375" style="68" customWidth="1"/>
    <col min="12" max="12" width="4.140625" style="68" customWidth="1"/>
    <col min="13" max="13" width="5.8515625" style="68" customWidth="1"/>
    <col min="14" max="14" width="4.140625" style="68" customWidth="1"/>
    <col min="15" max="15" width="5.8515625" style="68" customWidth="1"/>
    <col min="16" max="16" width="1.7109375" style="68" customWidth="1"/>
    <col min="17" max="17" width="5.57421875" style="68" customWidth="1"/>
    <col min="18" max="18" width="4.421875" style="68" customWidth="1"/>
    <col min="19" max="19" width="16.7109375" style="68" customWidth="1"/>
    <col min="20" max="20" width="4.140625" style="68" customWidth="1"/>
    <col min="21" max="21" width="5.7109375" style="68" customWidth="1"/>
    <col min="22" max="22" width="4.28125" style="68" customWidth="1"/>
    <col min="23" max="23" width="5.8515625" style="68" customWidth="1"/>
    <col min="24" max="16384" width="9.140625" style="68" customWidth="1"/>
  </cols>
  <sheetData>
    <row r="1" spans="1:23" ht="11.25" customHeight="1">
      <c r="A1" s="233">
        <f>'Dati palleggiatori'!B10</f>
        <v>0</v>
      </c>
      <c r="B1" s="281">
        <v>1</v>
      </c>
      <c r="C1" s="75" t="s">
        <v>46</v>
      </c>
      <c r="D1" s="273">
        <f>SUM('Pall B (X)'!D67:R67)</f>
        <v>0</v>
      </c>
      <c r="E1" s="258">
        <f>IF(D1=0,0,D1/(F1+F5+F7))</f>
        <v>0</v>
      </c>
      <c r="F1" s="260">
        <f>SUM(D1:D4)</f>
        <v>0</v>
      </c>
      <c r="G1" s="258">
        <f>IF(F1=0,0,F1/(F1+F5+F7))</f>
        <v>0</v>
      </c>
      <c r="I1" s="233">
        <f>'Dati palleggiatori'!B10</f>
        <v>0</v>
      </c>
      <c r="J1" s="281">
        <v>5</v>
      </c>
      <c r="K1" s="75" t="s">
        <v>46</v>
      </c>
      <c r="L1" s="273">
        <f>SUM('Pall B (X)'!D87:R87)</f>
        <v>0</v>
      </c>
      <c r="M1" s="258">
        <f>IF(L1=0,0,L1/(N1+N5+N7))</f>
        <v>0</v>
      </c>
      <c r="N1" s="260">
        <f>SUM(L1:L4)</f>
        <v>0</v>
      </c>
      <c r="O1" s="258">
        <f>IF(N1=0,0,N1/(N1+N5+N7))</f>
        <v>0</v>
      </c>
      <c r="Q1" s="233">
        <f>'Dati palleggiatori'!B10</f>
        <v>0</v>
      </c>
      <c r="R1" s="281">
        <v>9</v>
      </c>
      <c r="S1" s="75" t="s">
        <v>46</v>
      </c>
      <c r="T1" s="273">
        <f>SUM('Pall B (X)'!D107:R107)</f>
        <v>0</v>
      </c>
      <c r="U1" s="258">
        <f>IF(T1=0,0,T1/(V1+V5+V7))</f>
        <v>0</v>
      </c>
      <c r="V1" s="260">
        <f>SUM(T1:T4)</f>
        <v>0</v>
      </c>
      <c r="W1" s="258">
        <f>IF(V1=0,0,V1/(V1+V5+V7))</f>
        <v>0</v>
      </c>
    </row>
    <row r="2" spans="1:23" ht="11.25" customHeight="1">
      <c r="A2" s="284"/>
      <c r="B2" s="271"/>
      <c r="C2" s="76" t="s">
        <v>40</v>
      </c>
      <c r="D2" s="290"/>
      <c r="E2" s="259"/>
      <c r="F2" s="261"/>
      <c r="G2" s="259"/>
      <c r="I2" s="284"/>
      <c r="J2" s="271"/>
      <c r="K2" s="76" t="s">
        <v>40</v>
      </c>
      <c r="L2" s="269"/>
      <c r="M2" s="259"/>
      <c r="N2" s="261"/>
      <c r="O2" s="259"/>
      <c r="Q2" s="284"/>
      <c r="R2" s="271"/>
      <c r="S2" s="76" t="s">
        <v>40</v>
      </c>
      <c r="T2" s="269"/>
      <c r="U2" s="259"/>
      <c r="V2" s="261"/>
      <c r="W2" s="259"/>
    </row>
    <row r="3" spans="1:23" ht="11.25" customHeight="1" thickBot="1">
      <c r="A3" s="285"/>
      <c r="B3" s="271"/>
      <c r="C3" s="77" t="s">
        <v>47</v>
      </c>
      <c r="D3" s="269">
        <f>SUM('Pall B (X)'!D68:R68)</f>
        <v>0</v>
      </c>
      <c r="E3" s="259">
        <f>IF(D3=0,0,D3/(F1+F5+F7))</f>
        <v>0</v>
      </c>
      <c r="F3" s="261"/>
      <c r="G3" s="259"/>
      <c r="I3" s="285"/>
      <c r="J3" s="271"/>
      <c r="K3" s="77" t="s">
        <v>47</v>
      </c>
      <c r="L3" s="269">
        <f>SUM('Pall B (X)'!D88:R88)</f>
        <v>0</v>
      </c>
      <c r="M3" s="259">
        <f>IF(L3=0,0,L3/(N1+N5+N7))</f>
        <v>0</v>
      </c>
      <c r="N3" s="261"/>
      <c r="O3" s="259"/>
      <c r="Q3" s="285"/>
      <c r="R3" s="271"/>
      <c r="S3" s="77" t="s">
        <v>47</v>
      </c>
      <c r="T3" s="269">
        <f>SUM('Pall B (X)'!D108:R108)</f>
        <v>0</v>
      </c>
      <c r="U3" s="259">
        <f>IF(T3=0,0,T3/(V1+V5+V7))</f>
        <v>0</v>
      </c>
      <c r="V3" s="261"/>
      <c r="W3" s="259"/>
    </row>
    <row r="4" spans="1:23" ht="11.25" customHeight="1">
      <c r="A4" s="291">
        <f>'Dati palleggiatori'!C10</f>
        <v>0</v>
      </c>
      <c r="B4" s="271"/>
      <c r="C4" s="76" t="s">
        <v>41</v>
      </c>
      <c r="D4" s="269"/>
      <c r="E4" s="259"/>
      <c r="F4" s="261"/>
      <c r="G4" s="259"/>
      <c r="I4" s="291">
        <f>'Dati palleggiatori'!C10</f>
        <v>0</v>
      </c>
      <c r="J4" s="271"/>
      <c r="K4" s="76" t="s">
        <v>41</v>
      </c>
      <c r="L4" s="269"/>
      <c r="M4" s="259"/>
      <c r="N4" s="261"/>
      <c r="O4" s="259"/>
      <c r="Q4" s="291">
        <f>'Dati palleggiatori'!C10</f>
        <v>0</v>
      </c>
      <c r="R4" s="271"/>
      <c r="S4" s="76" t="s">
        <v>41</v>
      </c>
      <c r="T4" s="269"/>
      <c r="U4" s="259"/>
      <c r="V4" s="261"/>
      <c r="W4" s="259"/>
    </row>
    <row r="5" spans="1:23" ht="11.25" customHeight="1">
      <c r="A5" s="282"/>
      <c r="B5" s="271"/>
      <c r="C5" s="78" t="s">
        <v>48</v>
      </c>
      <c r="D5" s="265">
        <f>SUM('Pall B (X)'!D69:R69)</f>
        <v>0</v>
      </c>
      <c r="E5" s="267">
        <f>IF(D5=0,0,D5/(F1+F5+F7))</f>
        <v>0</v>
      </c>
      <c r="F5" s="265">
        <f>D5</f>
        <v>0</v>
      </c>
      <c r="G5" s="267">
        <f>IF(F5=0,0,F5/(F1+F5+F7))</f>
        <v>0</v>
      </c>
      <c r="I5" s="282"/>
      <c r="J5" s="271"/>
      <c r="K5" s="78" t="s">
        <v>48</v>
      </c>
      <c r="L5" s="265">
        <f>SUM('Pall B (X)'!D89:R89)</f>
        <v>0</v>
      </c>
      <c r="M5" s="267">
        <f>IF(L5=0,0,L5/(N1+N5+N7))</f>
        <v>0</v>
      </c>
      <c r="N5" s="265">
        <f>L5</f>
        <v>0</v>
      </c>
      <c r="O5" s="267">
        <f>IF(N5=0,0,N5/(N1+N5+N7))</f>
        <v>0</v>
      </c>
      <c r="Q5" s="282"/>
      <c r="R5" s="271"/>
      <c r="S5" s="78" t="s">
        <v>48</v>
      </c>
      <c r="T5" s="265">
        <f>SUM('Pall B (X)'!D109:R109)</f>
        <v>0</v>
      </c>
      <c r="U5" s="267">
        <f>IF(T5=0,0,T5/(V1+V5+V7))</f>
        <v>0</v>
      </c>
      <c r="V5" s="265">
        <f>T5</f>
        <v>0</v>
      </c>
      <c r="W5" s="267">
        <f>IF(V5=0,0,V5/(V1+V5+V7))</f>
        <v>0</v>
      </c>
    </row>
    <row r="6" spans="1:23" ht="11.25" customHeight="1">
      <c r="A6" s="282"/>
      <c r="B6" s="271"/>
      <c r="C6" s="79" t="s">
        <v>51</v>
      </c>
      <c r="D6" s="266"/>
      <c r="E6" s="268"/>
      <c r="F6" s="266"/>
      <c r="G6" s="268"/>
      <c r="I6" s="282"/>
      <c r="J6" s="271"/>
      <c r="K6" s="79" t="s">
        <v>51</v>
      </c>
      <c r="L6" s="266"/>
      <c r="M6" s="268"/>
      <c r="N6" s="266"/>
      <c r="O6" s="268"/>
      <c r="Q6" s="282"/>
      <c r="R6" s="271"/>
      <c r="S6" s="79" t="s">
        <v>51</v>
      </c>
      <c r="T6" s="266"/>
      <c r="U6" s="268"/>
      <c r="V6" s="266"/>
      <c r="W6" s="268"/>
    </row>
    <row r="7" spans="1:23" ht="11.25" customHeight="1">
      <c r="A7" s="282"/>
      <c r="B7" s="271"/>
      <c r="C7" s="80" t="s">
        <v>49</v>
      </c>
      <c r="D7" s="288">
        <f>SUM('Pall B (X)'!D70:R70)</f>
        <v>0</v>
      </c>
      <c r="E7" s="276">
        <f>IF(D7=0,0,D7/(F1+F5+F7))</f>
        <v>0</v>
      </c>
      <c r="F7" s="274">
        <f>SUM(D7:D10)</f>
        <v>0</v>
      </c>
      <c r="G7" s="276">
        <f>IF(F7=0,0,F7/(F1+F5+F7))</f>
        <v>0</v>
      </c>
      <c r="I7" s="282"/>
      <c r="J7" s="271"/>
      <c r="K7" s="80" t="s">
        <v>49</v>
      </c>
      <c r="L7" s="280">
        <f>SUM('Pall B (X)'!D90:R90)</f>
        <v>0</v>
      </c>
      <c r="M7" s="276">
        <f>IF(L7=0,0,L7/(N1+N5+N7))</f>
        <v>0</v>
      </c>
      <c r="N7" s="274">
        <f>SUM(L7:L10)</f>
        <v>0</v>
      </c>
      <c r="O7" s="276">
        <f>IF(N7=0,0,N7/(N1+N5+N7))</f>
        <v>0</v>
      </c>
      <c r="Q7" s="282"/>
      <c r="R7" s="271"/>
      <c r="S7" s="80" t="s">
        <v>49</v>
      </c>
      <c r="T7" s="280">
        <f>SUM('Pall B (X)'!D110:R110)</f>
        <v>0</v>
      </c>
      <c r="U7" s="276">
        <f>IF(T7=0,0,T7/(V1+V5+V7))</f>
        <v>0</v>
      </c>
      <c r="V7" s="274">
        <f>SUM(T7:T10)</f>
        <v>0</v>
      </c>
      <c r="W7" s="276">
        <f>IF(V7=0,0,V7/(V1+V5+V7))</f>
        <v>0</v>
      </c>
    </row>
    <row r="8" spans="1:23" ht="11.25" customHeight="1">
      <c r="A8" s="282"/>
      <c r="B8" s="271"/>
      <c r="C8" s="81" t="s">
        <v>42</v>
      </c>
      <c r="D8" s="289"/>
      <c r="E8" s="276"/>
      <c r="F8" s="274"/>
      <c r="G8" s="276"/>
      <c r="I8" s="282"/>
      <c r="J8" s="271"/>
      <c r="K8" s="81" t="s">
        <v>42</v>
      </c>
      <c r="L8" s="280"/>
      <c r="M8" s="276"/>
      <c r="N8" s="274"/>
      <c r="O8" s="276"/>
      <c r="Q8" s="282"/>
      <c r="R8" s="271"/>
      <c r="S8" s="81" t="s">
        <v>42</v>
      </c>
      <c r="T8" s="280"/>
      <c r="U8" s="276"/>
      <c r="V8" s="274"/>
      <c r="W8" s="276"/>
    </row>
    <row r="9" spans="1:23" ht="11.25" customHeight="1">
      <c r="A9" s="282"/>
      <c r="B9" s="271"/>
      <c r="C9" s="80" t="s">
        <v>50</v>
      </c>
      <c r="D9" s="286">
        <f>SUM('Pall B (X)'!D71:R71)</f>
        <v>0</v>
      </c>
      <c r="E9" s="276">
        <f>IF(D9=0,0,D9/(F1+F5+F7))</f>
        <v>0</v>
      </c>
      <c r="F9" s="274"/>
      <c r="G9" s="276"/>
      <c r="I9" s="282"/>
      <c r="J9" s="271"/>
      <c r="K9" s="80" t="s">
        <v>50</v>
      </c>
      <c r="L9" s="278">
        <f>SUM('Pall B (X)'!D91:R91)</f>
        <v>0</v>
      </c>
      <c r="M9" s="276">
        <f>IF(L9=0,0,L9/(N1+N5+N7))</f>
        <v>0</v>
      </c>
      <c r="N9" s="274"/>
      <c r="O9" s="276"/>
      <c r="Q9" s="282"/>
      <c r="R9" s="271"/>
      <c r="S9" s="80" t="s">
        <v>50</v>
      </c>
      <c r="T9" s="278">
        <f>SUM('Pall B (X)'!D111:R111)</f>
        <v>0</v>
      </c>
      <c r="U9" s="276">
        <f>IF(T9=0,0,T9/(V1+V5+V7))</f>
        <v>0</v>
      </c>
      <c r="V9" s="274"/>
      <c r="W9" s="276"/>
    </row>
    <row r="10" spans="1:23" ht="11.25" customHeight="1" thickBot="1">
      <c r="A10" s="282"/>
      <c r="B10" s="272"/>
      <c r="C10" s="82" t="s">
        <v>43</v>
      </c>
      <c r="D10" s="287"/>
      <c r="E10" s="277"/>
      <c r="F10" s="275"/>
      <c r="G10" s="277"/>
      <c r="I10" s="282"/>
      <c r="J10" s="272"/>
      <c r="K10" s="82" t="s">
        <v>43</v>
      </c>
      <c r="L10" s="279"/>
      <c r="M10" s="277"/>
      <c r="N10" s="275"/>
      <c r="O10" s="277"/>
      <c r="Q10" s="282"/>
      <c r="R10" s="272"/>
      <c r="S10" s="82" t="s">
        <v>43</v>
      </c>
      <c r="T10" s="279"/>
      <c r="U10" s="277"/>
      <c r="V10" s="275"/>
      <c r="W10" s="277"/>
    </row>
    <row r="11" spans="1:23" ht="11.25" customHeight="1">
      <c r="A11" s="282"/>
      <c r="B11" s="281">
        <v>2</v>
      </c>
      <c r="C11" s="75" t="s">
        <v>46</v>
      </c>
      <c r="D11" s="308">
        <f>SUM('Pall B (X)'!D72:R72)</f>
        <v>0</v>
      </c>
      <c r="E11" s="258">
        <f>IF(D11=0,0,D11/(F11+F15+F17))</f>
        <v>0</v>
      </c>
      <c r="F11" s="260">
        <f>SUM(D11:D14)</f>
        <v>0</v>
      </c>
      <c r="G11" s="258">
        <f>IF(F11=0,0,F11/(F11+F15+F17))</f>
        <v>0</v>
      </c>
      <c r="I11" s="282"/>
      <c r="J11" s="281">
        <v>6</v>
      </c>
      <c r="K11" s="75" t="s">
        <v>46</v>
      </c>
      <c r="L11" s="273">
        <f>SUM('Pall B (X)'!D92:R92)</f>
        <v>0</v>
      </c>
      <c r="M11" s="258">
        <f>IF(L11=0,0,L11/(N11+N15+N17))</f>
        <v>0</v>
      </c>
      <c r="N11" s="260">
        <f>SUM(L11:L14)</f>
        <v>0</v>
      </c>
      <c r="O11" s="258">
        <f>IF(N11=0,0,N11/(N11+N15+N17))</f>
        <v>0</v>
      </c>
      <c r="Q11" s="282"/>
      <c r="R11" s="281" t="s">
        <v>37</v>
      </c>
      <c r="S11" s="75" t="s">
        <v>46</v>
      </c>
      <c r="T11" s="273">
        <f>SUM('Pall B (X)'!D112:R112)</f>
        <v>0</v>
      </c>
      <c r="U11" s="258">
        <f>IF(T11=0,0,T11/(V11+V15+V17))</f>
        <v>0</v>
      </c>
      <c r="V11" s="260">
        <f>SUM(T11:T14)</f>
        <v>0</v>
      </c>
      <c r="W11" s="258">
        <f>IF(V11=0,0,V11/(V11+V15+V17))</f>
        <v>0</v>
      </c>
    </row>
    <row r="12" spans="1:23" ht="11.25" customHeight="1">
      <c r="A12" s="282"/>
      <c r="B12" s="271"/>
      <c r="C12" s="76" t="s">
        <v>40</v>
      </c>
      <c r="D12" s="309"/>
      <c r="E12" s="259"/>
      <c r="F12" s="261"/>
      <c r="G12" s="259"/>
      <c r="I12" s="282"/>
      <c r="J12" s="271"/>
      <c r="K12" s="76" t="s">
        <v>40</v>
      </c>
      <c r="L12" s="269"/>
      <c r="M12" s="259"/>
      <c r="N12" s="261"/>
      <c r="O12" s="259"/>
      <c r="Q12" s="282"/>
      <c r="R12" s="271"/>
      <c r="S12" s="76" t="s">
        <v>40</v>
      </c>
      <c r="T12" s="269"/>
      <c r="U12" s="259"/>
      <c r="V12" s="261"/>
      <c r="W12" s="259"/>
    </row>
    <row r="13" spans="1:23" ht="11.25" customHeight="1">
      <c r="A13" s="282"/>
      <c r="B13" s="271"/>
      <c r="C13" s="77" t="s">
        <v>47</v>
      </c>
      <c r="D13" s="290">
        <f>SUM('Pall B (X)'!D73:R73)</f>
        <v>0</v>
      </c>
      <c r="E13" s="259">
        <f>IF(D13=0,0,D13/(F11+F15+F17))</f>
        <v>0</v>
      </c>
      <c r="F13" s="261"/>
      <c r="G13" s="259"/>
      <c r="I13" s="282"/>
      <c r="J13" s="271"/>
      <c r="K13" s="77" t="s">
        <v>47</v>
      </c>
      <c r="L13" s="269">
        <f>SUM('Pall B (X)'!D93:R93)</f>
        <v>0</v>
      </c>
      <c r="M13" s="259">
        <f>IF(L13=0,0,L13/(N11+N15+N17))</f>
        <v>0</v>
      </c>
      <c r="N13" s="261"/>
      <c r="O13" s="259"/>
      <c r="Q13" s="282"/>
      <c r="R13" s="271"/>
      <c r="S13" s="77" t="s">
        <v>47</v>
      </c>
      <c r="T13" s="269">
        <f>SUM('Pall B (X)'!D113:R113)</f>
        <v>0</v>
      </c>
      <c r="U13" s="259">
        <f>IF(T13=0,0,T13/(V11+V15+V17))</f>
        <v>0</v>
      </c>
      <c r="V13" s="261"/>
      <c r="W13" s="259"/>
    </row>
    <row r="14" spans="1:23" ht="11.25" customHeight="1">
      <c r="A14" s="282"/>
      <c r="B14" s="271"/>
      <c r="C14" s="76" t="s">
        <v>41</v>
      </c>
      <c r="D14" s="292"/>
      <c r="E14" s="259"/>
      <c r="F14" s="261"/>
      <c r="G14" s="259"/>
      <c r="I14" s="282"/>
      <c r="J14" s="271"/>
      <c r="K14" s="76" t="s">
        <v>41</v>
      </c>
      <c r="L14" s="269"/>
      <c r="M14" s="259"/>
      <c r="N14" s="261"/>
      <c r="O14" s="259"/>
      <c r="Q14" s="282"/>
      <c r="R14" s="271"/>
      <c r="S14" s="76" t="s">
        <v>41</v>
      </c>
      <c r="T14" s="269"/>
      <c r="U14" s="259"/>
      <c r="V14" s="261"/>
      <c r="W14" s="259"/>
    </row>
    <row r="15" spans="1:23" ht="11.25" customHeight="1">
      <c r="A15" s="282"/>
      <c r="B15" s="271"/>
      <c r="C15" s="78" t="s">
        <v>48</v>
      </c>
      <c r="D15" s="265">
        <f>SUM('Pall B (X)'!D74:R74)</f>
        <v>0</v>
      </c>
      <c r="E15" s="267">
        <f>IF(D15=0,0,D15/(F11+F15+F17))</f>
        <v>0</v>
      </c>
      <c r="F15" s="265">
        <f>D15</f>
        <v>0</v>
      </c>
      <c r="G15" s="267">
        <f>IF(F15=0,0,F15/(F11+F15+F17))</f>
        <v>0</v>
      </c>
      <c r="I15" s="282"/>
      <c r="J15" s="271"/>
      <c r="K15" s="78" t="s">
        <v>48</v>
      </c>
      <c r="L15" s="265">
        <f>SUM('Pall B (X)'!D94:R94)</f>
        <v>0</v>
      </c>
      <c r="M15" s="267">
        <f>IF(L15=0,0,L15/(N11+N15+N17))</f>
        <v>0</v>
      </c>
      <c r="N15" s="265">
        <f>L15</f>
        <v>0</v>
      </c>
      <c r="O15" s="267">
        <f>IF(N15=0,0,N15/(N11+N15+N17))</f>
        <v>0</v>
      </c>
      <c r="Q15" s="282"/>
      <c r="R15" s="271"/>
      <c r="S15" s="78" t="s">
        <v>48</v>
      </c>
      <c r="T15" s="265">
        <f>SUM('Pall B (X)'!D114:R114)</f>
        <v>0</v>
      </c>
      <c r="U15" s="267">
        <f>IF(T15=0,0,T15/(V11+V15+V17))</f>
        <v>0</v>
      </c>
      <c r="V15" s="265">
        <f>T15</f>
        <v>0</v>
      </c>
      <c r="W15" s="267">
        <f>IF(V15=0,0,V15/(V11+V15+V17))</f>
        <v>0</v>
      </c>
    </row>
    <row r="16" spans="1:23" ht="11.25" customHeight="1">
      <c r="A16" s="282"/>
      <c r="B16" s="271"/>
      <c r="C16" s="79" t="s">
        <v>51</v>
      </c>
      <c r="D16" s="266"/>
      <c r="E16" s="268"/>
      <c r="F16" s="266"/>
      <c r="G16" s="268"/>
      <c r="I16" s="282"/>
      <c r="J16" s="271"/>
      <c r="K16" s="79" t="s">
        <v>51</v>
      </c>
      <c r="L16" s="266"/>
      <c r="M16" s="268"/>
      <c r="N16" s="266"/>
      <c r="O16" s="268"/>
      <c r="Q16" s="282"/>
      <c r="R16" s="271"/>
      <c r="S16" s="79" t="s">
        <v>51</v>
      </c>
      <c r="T16" s="266"/>
      <c r="U16" s="268"/>
      <c r="V16" s="266"/>
      <c r="W16" s="268"/>
    </row>
    <row r="17" spans="1:23" ht="11.25" customHeight="1">
      <c r="A17" s="282"/>
      <c r="B17" s="271"/>
      <c r="C17" s="80" t="s">
        <v>49</v>
      </c>
      <c r="D17" s="288">
        <f>SUM('Pall B (X)'!D75:R75)</f>
        <v>0</v>
      </c>
      <c r="E17" s="276">
        <f>IF(D17=0,0,D17/(F11+F15+F17))</f>
        <v>0</v>
      </c>
      <c r="F17" s="274">
        <f>SUM(D17:D20)</f>
        <v>0</v>
      </c>
      <c r="G17" s="276">
        <f>IF(F17=0,0,F17/(F11+F15+F17))</f>
        <v>0</v>
      </c>
      <c r="I17" s="282"/>
      <c r="J17" s="271"/>
      <c r="K17" s="80" t="s">
        <v>49</v>
      </c>
      <c r="L17" s="280">
        <f>SUM('Pall B (X)'!D95:R95)</f>
        <v>0</v>
      </c>
      <c r="M17" s="276">
        <f>IF(L17=0,0,L17/(N11+N15+N17))</f>
        <v>0</v>
      </c>
      <c r="N17" s="274">
        <f>SUM(L17:L20)</f>
        <v>0</v>
      </c>
      <c r="O17" s="276">
        <f>IF(N17=0,0,N17/(N11+N15+N17))</f>
        <v>0</v>
      </c>
      <c r="Q17" s="282"/>
      <c r="R17" s="271"/>
      <c r="S17" s="80" t="s">
        <v>49</v>
      </c>
      <c r="T17" s="280">
        <f>SUM('Pall B (X)'!D115:R115)</f>
        <v>0</v>
      </c>
      <c r="U17" s="276">
        <f>IF(T17=0,0,T17/(V11+V15+V17))</f>
        <v>0</v>
      </c>
      <c r="V17" s="274">
        <f>SUM(T17:T20)</f>
        <v>0</v>
      </c>
      <c r="W17" s="276">
        <f>IF(V17=0,0,V17/(V11+V15+V17))</f>
        <v>0</v>
      </c>
    </row>
    <row r="18" spans="1:23" ht="11.25" customHeight="1">
      <c r="A18" s="282"/>
      <c r="B18" s="271"/>
      <c r="C18" s="81" t="s">
        <v>42</v>
      </c>
      <c r="D18" s="289"/>
      <c r="E18" s="276"/>
      <c r="F18" s="274"/>
      <c r="G18" s="276"/>
      <c r="I18" s="282"/>
      <c r="J18" s="271"/>
      <c r="K18" s="81" t="s">
        <v>42</v>
      </c>
      <c r="L18" s="280"/>
      <c r="M18" s="276"/>
      <c r="N18" s="274"/>
      <c r="O18" s="276"/>
      <c r="Q18" s="282"/>
      <c r="R18" s="271"/>
      <c r="S18" s="81" t="s">
        <v>42</v>
      </c>
      <c r="T18" s="280"/>
      <c r="U18" s="276"/>
      <c r="V18" s="274"/>
      <c r="W18" s="276"/>
    </row>
    <row r="19" spans="1:23" ht="11.25" customHeight="1">
      <c r="A19" s="282"/>
      <c r="B19" s="271"/>
      <c r="C19" s="80" t="s">
        <v>50</v>
      </c>
      <c r="D19" s="286">
        <f>SUM('Pall B (X)'!D76:R76)</f>
        <v>0</v>
      </c>
      <c r="E19" s="276">
        <f>IF(D19=0,0,D19/(F11+F15+F17))</f>
        <v>0</v>
      </c>
      <c r="F19" s="274"/>
      <c r="G19" s="276"/>
      <c r="I19" s="282"/>
      <c r="J19" s="271"/>
      <c r="K19" s="80" t="s">
        <v>50</v>
      </c>
      <c r="L19" s="278">
        <f>SUM('Pall B (X)'!D96:R96)</f>
        <v>0</v>
      </c>
      <c r="M19" s="276">
        <f>IF(L19=0,0,L19/(N11+N15+N17))</f>
        <v>0</v>
      </c>
      <c r="N19" s="274"/>
      <c r="O19" s="276"/>
      <c r="Q19" s="282"/>
      <c r="R19" s="271"/>
      <c r="S19" s="80" t="s">
        <v>50</v>
      </c>
      <c r="T19" s="278">
        <f>SUM('Pall B (X)'!D116:R116)</f>
        <v>0</v>
      </c>
      <c r="U19" s="276">
        <f>IF(T19=0,0,T19/(V11+V15+V17))</f>
        <v>0</v>
      </c>
      <c r="V19" s="274"/>
      <c r="W19" s="276"/>
    </row>
    <row r="20" spans="1:23" ht="11.25" customHeight="1" thickBot="1">
      <c r="A20" s="283"/>
      <c r="B20" s="272"/>
      <c r="C20" s="82" t="s">
        <v>43</v>
      </c>
      <c r="D20" s="287"/>
      <c r="E20" s="277"/>
      <c r="F20" s="275"/>
      <c r="G20" s="277"/>
      <c r="I20" s="283"/>
      <c r="J20" s="272"/>
      <c r="K20" s="82" t="s">
        <v>43</v>
      </c>
      <c r="L20" s="279"/>
      <c r="M20" s="277"/>
      <c r="N20" s="275"/>
      <c r="O20" s="277"/>
      <c r="Q20" s="283"/>
      <c r="R20" s="272"/>
      <c r="S20" s="82" t="s">
        <v>43</v>
      </c>
      <c r="T20" s="279"/>
      <c r="U20" s="277"/>
      <c r="V20" s="275"/>
      <c r="W20" s="277"/>
    </row>
    <row r="21" spans="1:23" ht="11.25" customHeight="1">
      <c r="A21" s="282" t="str">
        <f>'Dati palleggiatori'!C7</f>
        <v>Squadra B</v>
      </c>
      <c r="B21" s="281">
        <v>3</v>
      </c>
      <c r="C21" s="75" t="s">
        <v>46</v>
      </c>
      <c r="D21" s="273">
        <f>SUM('Pall B (X)'!D77:R77)</f>
        <v>0</v>
      </c>
      <c r="E21" s="258">
        <f>IF(D21=0,0,D21/(F21+F25+F27))</f>
        <v>0</v>
      </c>
      <c r="F21" s="260">
        <f>SUM(D21:D24)</f>
        <v>0</v>
      </c>
      <c r="G21" s="258">
        <f>IF(F21=0,0,F21/(F21+F25+F27))</f>
        <v>0</v>
      </c>
      <c r="I21" s="282" t="str">
        <f>'Dati palleggiatori'!C7</f>
        <v>Squadra B</v>
      </c>
      <c r="J21" s="281">
        <v>7</v>
      </c>
      <c r="K21" s="75" t="s">
        <v>46</v>
      </c>
      <c r="L21" s="273">
        <f>SUM('Pall B (X)'!D97:R97)</f>
        <v>0</v>
      </c>
      <c r="M21" s="258">
        <f>IF(L21=0,0,L21/(N21+N25+N27))</f>
        <v>0</v>
      </c>
      <c r="N21" s="260">
        <f>SUM(L21:L24)</f>
        <v>0</v>
      </c>
      <c r="O21" s="258">
        <f>IF(N21=0,0,N21/(N21+N25+N27))</f>
        <v>0</v>
      </c>
      <c r="Q21" s="282" t="str">
        <f>'Dati palleggiatori'!C7</f>
        <v>Squadra B</v>
      </c>
      <c r="R21" s="281" t="s">
        <v>21</v>
      </c>
      <c r="S21" s="75" t="s">
        <v>46</v>
      </c>
      <c r="T21" s="273">
        <f>SUM('Pall B (X)'!D117:R117)</f>
        <v>0</v>
      </c>
      <c r="U21" s="258">
        <f>IF(T21=0,0,T21/(V21+V25+V27))</f>
        <v>0</v>
      </c>
      <c r="V21" s="260">
        <f>SUM(T21:T24)</f>
        <v>0</v>
      </c>
      <c r="W21" s="258">
        <f>IF(V21=0,0,V21/(V21+V25+V27))</f>
        <v>0</v>
      </c>
    </row>
    <row r="22" spans="1:23" ht="11.25" customHeight="1">
      <c r="A22" s="282"/>
      <c r="B22" s="271"/>
      <c r="C22" s="76" t="s">
        <v>40</v>
      </c>
      <c r="D22" s="290"/>
      <c r="E22" s="259"/>
      <c r="F22" s="261"/>
      <c r="G22" s="259"/>
      <c r="I22" s="282"/>
      <c r="J22" s="271"/>
      <c r="K22" s="76" t="s">
        <v>40</v>
      </c>
      <c r="L22" s="269"/>
      <c r="M22" s="259"/>
      <c r="N22" s="261"/>
      <c r="O22" s="259"/>
      <c r="Q22" s="282"/>
      <c r="R22" s="271"/>
      <c r="S22" s="76" t="s">
        <v>40</v>
      </c>
      <c r="T22" s="269"/>
      <c r="U22" s="259"/>
      <c r="V22" s="261"/>
      <c r="W22" s="259"/>
    </row>
    <row r="23" spans="1:23" ht="11.25" customHeight="1">
      <c r="A23" s="282"/>
      <c r="B23" s="271"/>
      <c r="C23" s="77" t="s">
        <v>47</v>
      </c>
      <c r="D23" s="269">
        <f>SUM('Pall B (X)'!D78:R78)</f>
        <v>0</v>
      </c>
      <c r="E23" s="259">
        <f>IF(D23=0,0,D23/(F21+F25+F27))</f>
        <v>0</v>
      </c>
      <c r="F23" s="261"/>
      <c r="G23" s="259"/>
      <c r="I23" s="282"/>
      <c r="J23" s="271"/>
      <c r="K23" s="77" t="s">
        <v>47</v>
      </c>
      <c r="L23" s="269">
        <f>SUM('Pall B (X)'!D98:R98)</f>
        <v>0</v>
      </c>
      <c r="M23" s="259">
        <f>IF(L23=0,0,L23/(N21+N25+N27))</f>
        <v>0</v>
      </c>
      <c r="N23" s="261"/>
      <c r="O23" s="259"/>
      <c r="Q23" s="282"/>
      <c r="R23" s="271"/>
      <c r="S23" s="77" t="s">
        <v>47</v>
      </c>
      <c r="T23" s="269">
        <f>SUM('Pall B (X)'!D118:R118)</f>
        <v>0</v>
      </c>
      <c r="U23" s="259">
        <f>IF(T23=0,0,T23/(V21+V25+V27))</f>
        <v>0</v>
      </c>
      <c r="V23" s="261"/>
      <c r="W23" s="259"/>
    </row>
    <row r="24" spans="1:23" ht="11.25" customHeight="1">
      <c r="A24" s="282"/>
      <c r="B24" s="271"/>
      <c r="C24" s="76" t="s">
        <v>41</v>
      </c>
      <c r="D24" s="269"/>
      <c r="E24" s="259"/>
      <c r="F24" s="261"/>
      <c r="G24" s="259"/>
      <c r="I24" s="282"/>
      <c r="J24" s="271"/>
      <c r="K24" s="76" t="s">
        <v>41</v>
      </c>
      <c r="L24" s="269"/>
      <c r="M24" s="259"/>
      <c r="N24" s="261"/>
      <c r="O24" s="259"/>
      <c r="Q24" s="282"/>
      <c r="R24" s="271"/>
      <c r="S24" s="76" t="s">
        <v>41</v>
      </c>
      <c r="T24" s="269"/>
      <c r="U24" s="259"/>
      <c r="V24" s="261"/>
      <c r="W24" s="259"/>
    </row>
    <row r="25" spans="1:23" ht="11.25" customHeight="1">
      <c r="A25" s="282"/>
      <c r="B25" s="271"/>
      <c r="C25" s="78" t="s">
        <v>48</v>
      </c>
      <c r="D25" s="265">
        <f>SUM('Pall B (X)'!D79:R79)</f>
        <v>0</v>
      </c>
      <c r="E25" s="267">
        <f>IF(D25=0,0,D25/(F21+F25+F27))</f>
        <v>0</v>
      </c>
      <c r="F25" s="265">
        <f>D25</f>
        <v>0</v>
      </c>
      <c r="G25" s="267">
        <f>IF(F25=0,0,F25/(F21+F25+F27))</f>
        <v>0</v>
      </c>
      <c r="I25" s="282"/>
      <c r="J25" s="271"/>
      <c r="K25" s="78" t="s">
        <v>48</v>
      </c>
      <c r="L25" s="265">
        <f>SUM('Pall B (X)'!D99:R99)</f>
        <v>0</v>
      </c>
      <c r="M25" s="267">
        <f>IF(L25=0,0,L25/(N21+N25+N27))</f>
        <v>0</v>
      </c>
      <c r="N25" s="265">
        <f>L25</f>
        <v>0</v>
      </c>
      <c r="O25" s="267">
        <f>IF(N25=0,0,N25/(N21+N25+N27))</f>
        <v>0</v>
      </c>
      <c r="Q25" s="282"/>
      <c r="R25" s="271"/>
      <c r="S25" s="78" t="s">
        <v>48</v>
      </c>
      <c r="T25" s="265">
        <f>SUM('Pall B (X)'!D119:R119)</f>
        <v>0</v>
      </c>
      <c r="U25" s="267">
        <f>IF(T25=0,0,T25/(V21+V25+V27))</f>
        <v>0</v>
      </c>
      <c r="V25" s="265">
        <f>T25</f>
        <v>0</v>
      </c>
      <c r="W25" s="267">
        <f>IF(V25=0,0,V25/(V21+V25+V27))</f>
        <v>0</v>
      </c>
    </row>
    <row r="26" spans="1:23" ht="11.25" customHeight="1">
      <c r="A26" s="282"/>
      <c r="B26" s="271"/>
      <c r="C26" s="79" t="s">
        <v>51</v>
      </c>
      <c r="D26" s="266"/>
      <c r="E26" s="268"/>
      <c r="F26" s="266"/>
      <c r="G26" s="268"/>
      <c r="I26" s="282"/>
      <c r="J26" s="271"/>
      <c r="K26" s="79" t="s">
        <v>51</v>
      </c>
      <c r="L26" s="266"/>
      <c r="M26" s="268"/>
      <c r="N26" s="266"/>
      <c r="O26" s="268"/>
      <c r="Q26" s="282"/>
      <c r="R26" s="271"/>
      <c r="S26" s="79" t="s">
        <v>51</v>
      </c>
      <c r="T26" s="266"/>
      <c r="U26" s="268"/>
      <c r="V26" s="266"/>
      <c r="W26" s="268"/>
    </row>
    <row r="27" spans="1:23" ht="11.25" customHeight="1">
      <c r="A27" s="282"/>
      <c r="B27" s="271"/>
      <c r="C27" s="80" t="s">
        <v>49</v>
      </c>
      <c r="D27" s="288">
        <f>SUM('Pall B (X)'!D80:R80)</f>
        <v>0</v>
      </c>
      <c r="E27" s="276">
        <f>IF(D27=0,0,D27/(F21+F25+F27))</f>
        <v>0</v>
      </c>
      <c r="F27" s="274">
        <f>SUM(D27:D30)</f>
        <v>0</v>
      </c>
      <c r="G27" s="276">
        <f>IF(F27=0,0,F27/(F21+F25+F27))</f>
        <v>0</v>
      </c>
      <c r="I27" s="282"/>
      <c r="J27" s="271"/>
      <c r="K27" s="80" t="s">
        <v>49</v>
      </c>
      <c r="L27" s="280">
        <f>SUM('Pall B (X)'!D100:R100)</f>
        <v>0</v>
      </c>
      <c r="M27" s="276">
        <f>IF(L27=0,0,L27/(N21+N25+N27))</f>
        <v>0</v>
      </c>
      <c r="N27" s="274">
        <f>SUM(L27:L30)</f>
        <v>0</v>
      </c>
      <c r="O27" s="276">
        <f>IF(N27=0,0,N27/(N21+N25+N27))</f>
        <v>0</v>
      </c>
      <c r="Q27" s="282"/>
      <c r="R27" s="271"/>
      <c r="S27" s="80" t="s">
        <v>49</v>
      </c>
      <c r="T27" s="280">
        <f>SUM('Pall B (X)'!D120:R120)</f>
        <v>0</v>
      </c>
      <c r="U27" s="276">
        <f>IF(T27=0,0,T27/(V21+V25+V27))</f>
        <v>0</v>
      </c>
      <c r="V27" s="274">
        <f>SUM(T27:T30)</f>
        <v>0</v>
      </c>
      <c r="W27" s="276">
        <f>IF(V27=0,0,V27/(V21+V25+V27))</f>
        <v>0</v>
      </c>
    </row>
    <row r="28" spans="1:23" ht="11.25" customHeight="1">
      <c r="A28" s="282"/>
      <c r="B28" s="271"/>
      <c r="C28" s="81" t="s">
        <v>42</v>
      </c>
      <c r="D28" s="289"/>
      <c r="E28" s="276"/>
      <c r="F28" s="274"/>
      <c r="G28" s="276"/>
      <c r="I28" s="282"/>
      <c r="J28" s="271"/>
      <c r="K28" s="81" t="s">
        <v>42</v>
      </c>
      <c r="L28" s="280"/>
      <c r="M28" s="276"/>
      <c r="N28" s="274"/>
      <c r="O28" s="276"/>
      <c r="Q28" s="282"/>
      <c r="R28" s="271"/>
      <c r="S28" s="81" t="s">
        <v>42</v>
      </c>
      <c r="T28" s="280"/>
      <c r="U28" s="276"/>
      <c r="V28" s="274"/>
      <c r="W28" s="276"/>
    </row>
    <row r="29" spans="1:23" ht="11.25" customHeight="1">
      <c r="A29" s="282"/>
      <c r="B29" s="271"/>
      <c r="C29" s="80" t="s">
        <v>50</v>
      </c>
      <c r="D29" s="286">
        <f>SUM('Pall B (X)'!D81:R81)</f>
        <v>0</v>
      </c>
      <c r="E29" s="276">
        <f>IF(D29=0,0,D29/(F21+F25+F27))</f>
        <v>0</v>
      </c>
      <c r="F29" s="274"/>
      <c r="G29" s="276"/>
      <c r="I29" s="282"/>
      <c r="J29" s="271"/>
      <c r="K29" s="80" t="s">
        <v>50</v>
      </c>
      <c r="L29" s="278">
        <f>SUM('Pall B (X)'!D101:R101)</f>
        <v>0</v>
      </c>
      <c r="M29" s="276">
        <f>IF(L29=0,0,L29/(N21+N25+N27))</f>
        <v>0</v>
      </c>
      <c r="N29" s="274"/>
      <c r="O29" s="276"/>
      <c r="Q29" s="282"/>
      <c r="R29" s="271"/>
      <c r="S29" s="80" t="s">
        <v>50</v>
      </c>
      <c r="T29" s="278">
        <f>SUM('Pall B (X)'!D121:R121)</f>
        <v>0</v>
      </c>
      <c r="U29" s="276">
        <f>IF(T29=0,0,T29/(V21+V25+V27))</f>
        <v>0</v>
      </c>
      <c r="V29" s="274"/>
      <c r="W29" s="276"/>
    </row>
    <row r="30" spans="1:23" ht="11.25" customHeight="1" thickBot="1">
      <c r="A30" s="282"/>
      <c r="B30" s="272"/>
      <c r="C30" s="82" t="s">
        <v>43</v>
      </c>
      <c r="D30" s="287"/>
      <c r="E30" s="277"/>
      <c r="F30" s="275"/>
      <c r="G30" s="277"/>
      <c r="I30" s="282"/>
      <c r="J30" s="272"/>
      <c r="K30" s="82" t="s">
        <v>43</v>
      </c>
      <c r="L30" s="279"/>
      <c r="M30" s="277"/>
      <c r="N30" s="275"/>
      <c r="O30" s="277"/>
      <c r="Q30" s="282"/>
      <c r="R30" s="272"/>
      <c r="S30" s="82" t="s">
        <v>43</v>
      </c>
      <c r="T30" s="279"/>
      <c r="U30" s="277"/>
      <c r="V30" s="275"/>
      <c r="W30" s="277"/>
    </row>
    <row r="31" spans="1:23" ht="11.25" customHeight="1">
      <c r="A31" s="282"/>
      <c r="B31" s="270">
        <v>4</v>
      </c>
      <c r="C31" s="75" t="s">
        <v>46</v>
      </c>
      <c r="D31" s="308">
        <f>SUM('Pall B (X)'!D82:R82)</f>
        <v>0</v>
      </c>
      <c r="E31" s="258">
        <f>IF(D31=0,0,D31/(F31+F35+F37))</f>
        <v>0</v>
      </c>
      <c r="F31" s="260">
        <f>SUM(D31:D34)</f>
        <v>0</v>
      </c>
      <c r="G31" s="258">
        <f>IF(F31=0,0,F31/(F31+F35+F37))</f>
        <v>0</v>
      </c>
      <c r="I31" s="282"/>
      <c r="J31" s="270">
        <v>8</v>
      </c>
      <c r="K31" s="75" t="s">
        <v>46</v>
      </c>
      <c r="L31" s="273">
        <f>SUM('Pall B (X)'!D102:R102)</f>
        <v>0</v>
      </c>
      <c r="M31" s="258">
        <f>IF(L31=0,0,L31/(N31+N35+N37))</f>
        <v>0</v>
      </c>
      <c r="N31" s="260">
        <f>SUM(L31:L34)</f>
        <v>0</v>
      </c>
      <c r="O31" s="258">
        <f>IF(N31=0,0,N31/(N31+N35+N37))</f>
        <v>0</v>
      </c>
      <c r="Q31" s="282"/>
      <c r="R31" s="270" t="s">
        <v>20</v>
      </c>
      <c r="S31" s="75" t="s">
        <v>46</v>
      </c>
      <c r="T31" s="273">
        <f>SUM('Pall B (X)'!D122:R122)</f>
        <v>0</v>
      </c>
      <c r="U31" s="258">
        <f>IF(T31=0,0,T31/(V31+V35+V37))</f>
        <v>0</v>
      </c>
      <c r="V31" s="260">
        <f>SUM(T31:T34)</f>
        <v>0</v>
      </c>
      <c r="W31" s="258">
        <f>IF(V31=0,0,V31/(V31+V35+V37))</f>
        <v>0</v>
      </c>
    </row>
    <row r="32" spans="1:23" ht="11.25" customHeight="1">
      <c r="A32" s="282"/>
      <c r="B32" s="271"/>
      <c r="C32" s="76" t="s">
        <v>40</v>
      </c>
      <c r="D32" s="309"/>
      <c r="E32" s="259"/>
      <c r="F32" s="261"/>
      <c r="G32" s="259"/>
      <c r="I32" s="282"/>
      <c r="J32" s="271"/>
      <c r="K32" s="76" t="s">
        <v>40</v>
      </c>
      <c r="L32" s="269"/>
      <c r="M32" s="259"/>
      <c r="N32" s="261"/>
      <c r="O32" s="259"/>
      <c r="Q32" s="282"/>
      <c r="R32" s="271"/>
      <c r="S32" s="76" t="s">
        <v>40</v>
      </c>
      <c r="T32" s="269"/>
      <c r="U32" s="259"/>
      <c r="V32" s="261"/>
      <c r="W32" s="259"/>
    </row>
    <row r="33" spans="1:23" ht="11.25" customHeight="1">
      <c r="A33" s="282"/>
      <c r="B33" s="271"/>
      <c r="C33" s="77" t="s">
        <v>47</v>
      </c>
      <c r="D33" s="290">
        <f>SUM('Pall B (X)'!D83:R83)</f>
        <v>0</v>
      </c>
      <c r="E33" s="259">
        <f>IF(D33=0,0,D33/(F31+F35+F37))</f>
        <v>0</v>
      </c>
      <c r="F33" s="261"/>
      <c r="G33" s="259"/>
      <c r="I33" s="282"/>
      <c r="J33" s="271"/>
      <c r="K33" s="77" t="s">
        <v>47</v>
      </c>
      <c r="L33" s="269">
        <f>SUM('Pall B (X)'!D103:R103)</f>
        <v>0</v>
      </c>
      <c r="M33" s="259">
        <f>IF(L33=0,0,L33/(N31+N35+N37))</f>
        <v>0</v>
      </c>
      <c r="N33" s="261"/>
      <c r="O33" s="259"/>
      <c r="Q33" s="282"/>
      <c r="R33" s="271"/>
      <c r="S33" s="77" t="s">
        <v>47</v>
      </c>
      <c r="T33" s="269">
        <f>SUM('Pall B (X)'!D123:R123)</f>
        <v>0</v>
      </c>
      <c r="U33" s="259">
        <f>IF(T33=0,0,T33/(V31+V35+V37))</f>
        <v>0</v>
      </c>
      <c r="V33" s="261"/>
      <c r="W33" s="259"/>
    </row>
    <row r="34" spans="1:23" ht="11.25" customHeight="1">
      <c r="A34" s="282"/>
      <c r="B34" s="271"/>
      <c r="C34" s="76" t="s">
        <v>41</v>
      </c>
      <c r="D34" s="292"/>
      <c r="E34" s="259"/>
      <c r="F34" s="261"/>
      <c r="G34" s="259"/>
      <c r="I34" s="282"/>
      <c r="J34" s="271"/>
      <c r="K34" s="76" t="s">
        <v>41</v>
      </c>
      <c r="L34" s="269"/>
      <c r="M34" s="259"/>
      <c r="N34" s="261"/>
      <c r="O34" s="259"/>
      <c r="Q34" s="282"/>
      <c r="R34" s="271"/>
      <c r="S34" s="76" t="s">
        <v>41</v>
      </c>
      <c r="T34" s="269"/>
      <c r="U34" s="259"/>
      <c r="V34" s="261"/>
      <c r="W34" s="259"/>
    </row>
    <row r="35" spans="1:23" ht="11.25" customHeight="1">
      <c r="A35" s="282"/>
      <c r="B35" s="271"/>
      <c r="C35" s="78" t="s">
        <v>48</v>
      </c>
      <c r="D35" s="265">
        <f>SUM('Pall B (X)'!D84:R84)</f>
        <v>0</v>
      </c>
      <c r="E35" s="267">
        <f>IF(D35=0,0,D35/(F31+F35+F37))</f>
        <v>0</v>
      </c>
      <c r="F35" s="265">
        <f>D35</f>
        <v>0</v>
      </c>
      <c r="G35" s="267">
        <f>IF(F35=0,0,F35/(F31+F35+F37))</f>
        <v>0</v>
      </c>
      <c r="I35" s="282"/>
      <c r="J35" s="271"/>
      <c r="K35" s="78" t="s">
        <v>48</v>
      </c>
      <c r="L35" s="265">
        <f>SUM('Pall B (X)'!D104:R104)</f>
        <v>0</v>
      </c>
      <c r="M35" s="267">
        <f>IF(L35=0,0,L35/(N31+N35+N37))</f>
        <v>0</v>
      </c>
      <c r="N35" s="265">
        <f>L35</f>
        <v>0</v>
      </c>
      <c r="O35" s="267">
        <f>IF(N35=0,0,N35/(N31+N35+N37))</f>
        <v>0</v>
      </c>
      <c r="Q35" s="282"/>
      <c r="R35" s="271"/>
      <c r="S35" s="78" t="s">
        <v>48</v>
      </c>
      <c r="T35" s="265">
        <f>SUM('Pall B (X)'!D124:R124)</f>
        <v>0</v>
      </c>
      <c r="U35" s="267">
        <f>IF(T35=0,0,T35/(V31+V35+V37))</f>
        <v>0</v>
      </c>
      <c r="V35" s="265">
        <f>T35</f>
        <v>0</v>
      </c>
      <c r="W35" s="267">
        <f>IF(V35=0,0,V35/(V31+V35+V37))</f>
        <v>0</v>
      </c>
    </row>
    <row r="36" spans="1:23" ht="11.25" customHeight="1">
      <c r="A36" s="282"/>
      <c r="B36" s="271"/>
      <c r="C36" s="79" t="s">
        <v>51</v>
      </c>
      <c r="D36" s="266"/>
      <c r="E36" s="268"/>
      <c r="F36" s="266"/>
      <c r="G36" s="268"/>
      <c r="I36" s="282"/>
      <c r="J36" s="271"/>
      <c r="K36" s="79" t="s">
        <v>51</v>
      </c>
      <c r="L36" s="266"/>
      <c r="M36" s="268"/>
      <c r="N36" s="266"/>
      <c r="O36" s="268"/>
      <c r="Q36" s="282"/>
      <c r="R36" s="271"/>
      <c r="S36" s="79" t="s">
        <v>51</v>
      </c>
      <c r="T36" s="266"/>
      <c r="U36" s="268"/>
      <c r="V36" s="266"/>
      <c r="W36" s="268"/>
    </row>
    <row r="37" spans="1:23" ht="11.25" customHeight="1" thickBot="1">
      <c r="A37" s="283"/>
      <c r="B37" s="271"/>
      <c r="C37" s="80" t="s">
        <v>49</v>
      </c>
      <c r="D37" s="288">
        <f>SUM('Pall B (X)'!D85:R85)</f>
        <v>0</v>
      </c>
      <c r="E37" s="276">
        <f>IF(D37=0,0,D37/(F31+F35+F37))</f>
        <v>0</v>
      </c>
      <c r="F37" s="274">
        <f>SUM(D37:D40)</f>
        <v>0</v>
      </c>
      <c r="G37" s="276">
        <f>IF(F37=0,0,F37/(F31+F35+F37))</f>
        <v>0</v>
      </c>
      <c r="I37" s="283"/>
      <c r="J37" s="271"/>
      <c r="K37" s="80" t="s">
        <v>49</v>
      </c>
      <c r="L37" s="280">
        <f>SUM('Pall B (X)'!D105:R105)</f>
        <v>0</v>
      </c>
      <c r="M37" s="276">
        <f>IF(L37=0,0,L37/(N31+N35+N37))</f>
        <v>0</v>
      </c>
      <c r="N37" s="274">
        <f>SUM(L37:L40)</f>
        <v>0</v>
      </c>
      <c r="O37" s="276">
        <f>IF(N37=0,0,N37/(N31+N35+N37))</f>
        <v>0</v>
      </c>
      <c r="Q37" s="283"/>
      <c r="R37" s="271"/>
      <c r="S37" s="80" t="s">
        <v>49</v>
      </c>
      <c r="T37" s="280">
        <f>SUM('Pall B (X)'!D125:R125)</f>
        <v>0</v>
      </c>
      <c r="U37" s="276">
        <f>IF(T37=0,0,T37/(V31+V35+V37))</f>
        <v>0</v>
      </c>
      <c r="V37" s="274">
        <f>SUM(T37:T40)</f>
        <v>0</v>
      </c>
      <c r="W37" s="276">
        <f>IF(V37=0,0,V37/(V31+V35+V37))</f>
        <v>0</v>
      </c>
    </row>
    <row r="38" spans="1:23" ht="11.25" customHeight="1">
      <c r="A38" s="262"/>
      <c r="B38" s="271"/>
      <c r="C38" s="81" t="s">
        <v>42</v>
      </c>
      <c r="D38" s="289"/>
      <c r="E38" s="276"/>
      <c r="F38" s="274"/>
      <c r="G38" s="276"/>
      <c r="I38" s="262"/>
      <c r="J38" s="271"/>
      <c r="K38" s="81" t="s">
        <v>42</v>
      </c>
      <c r="L38" s="280"/>
      <c r="M38" s="276"/>
      <c r="N38" s="274"/>
      <c r="O38" s="276"/>
      <c r="Q38" s="262"/>
      <c r="R38" s="271"/>
      <c r="S38" s="81" t="s">
        <v>42</v>
      </c>
      <c r="T38" s="280"/>
      <c r="U38" s="276"/>
      <c r="V38" s="274"/>
      <c r="W38" s="276"/>
    </row>
    <row r="39" spans="1:23" ht="11.25" customHeight="1">
      <c r="A39" s="263"/>
      <c r="B39" s="271"/>
      <c r="C39" s="80" t="s">
        <v>50</v>
      </c>
      <c r="D39" s="286">
        <f>SUM('Pall B (X)'!D86:R86)</f>
        <v>0</v>
      </c>
      <c r="E39" s="276">
        <f>IF(D39=0,0,D39/(F31+F35+F37))</f>
        <v>0</v>
      </c>
      <c r="F39" s="274"/>
      <c r="G39" s="276"/>
      <c r="I39" s="263"/>
      <c r="J39" s="271"/>
      <c r="K39" s="80" t="s">
        <v>50</v>
      </c>
      <c r="L39" s="278">
        <f>SUM('Pall B (X)'!D106:R106)</f>
        <v>0</v>
      </c>
      <c r="M39" s="276">
        <f>IF(L39=0,0,L39/(N31+N35+N37))</f>
        <v>0</v>
      </c>
      <c r="N39" s="274"/>
      <c r="O39" s="276"/>
      <c r="Q39" s="263"/>
      <c r="R39" s="271"/>
      <c r="S39" s="80" t="s">
        <v>50</v>
      </c>
      <c r="T39" s="278">
        <f>SUM('Pall B (X)'!D126:R126)</f>
        <v>0</v>
      </c>
      <c r="U39" s="276">
        <f>IF(T39=0,0,T39/(V31+V35+V37))</f>
        <v>0</v>
      </c>
      <c r="V39" s="274"/>
      <c r="W39" s="276"/>
    </row>
    <row r="40" spans="1:23" ht="11.25" customHeight="1" thickBot="1">
      <c r="A40" s="264"/>
      <c r="B40" s="272"/>
      <c r="C40" s="82" t="s">
        <v>43</v>
      </c>
      <c r="D40" s="287"/>
      <c r="E40" s="277"/>
      <c r="F40" s="275"/>
      <c r="G40" s="277"/>
      <c r="I40" s="264"/>
      <c r="J40" s="272"/>
      <c r="K40" s="82" t="s">
        <v>43</v>
      </c>
      <c r="L40" s="279"/>
      <c r="M40" s="277"/>
      <c r="N40" s="275"/>
      <c r="O40" s="277"/>
      <c r="Q40" s="264"/>
      <c r="R40" s="272"/>
      <c r="S40" s="82" t="s">
        <v>43</v>
      </c>
      <c r="T40" s="279"/>
      <c r="U40" s="277"/>
      <c r="V40" s="275"/>
      <c r="W40" s="277"/>
    </row>
    <row r="41" ht="11.25" customHeight="1" thickBot="1"/>
    <row r="42" spans="2:23" ht="11.25" customHeight="1" thickBot="1">
      <c r="B42" s="293" t="s">
        <v>52</v>
      </c>
      <c r="C42" s="75" t="s">
        <v>46</v>
      </c>
      <c r="D42" s="273">
        <f>SUM(D1+D11+D21+D31+L1+L11+L21+L31+T1+T11+T21+T31)</f>
        <v>0</v>
      </c>
      <c r="E42" s="258">
        <f>IF(D42=0,0,D42/(F42+N43+V42))</f>
        <v>0</v>
      </c>
      <c r="F42" s="260">
        <f>SUM(D42:D45)</f>
        <v>0</v>
      </c>
      <c r="G42" s="258">
        <f>IF(F42=0,0,F42/(F42+N43+V42))</f>
        <v>0</v>
      </c>
      <c r="H42" s="85"/>
      <c r="I42" s="86"/>
      <c r="J42" s="87"/>
      <c r="K42" s="86"/>
      <c r="L42" s="86"/>
      <c r="M42" s="86"/>
      <c r="N42" s="86"/>
      <c r="O42" s="86"/>
      <c r="P42" s="86"/>
      <c r="Q42" s="88"/>
      <c r="R42" s="293" t="s">
        <v>52</v>
      </c>
      <c r="S42" s="89" t="s">
        <v>49</v>
      </c>
      <c r="T42" s="299">
        <f>SUM(D7+D17+D27+D37+L7+L17+L27+L37+T7+T17+T27+T37)</f>
        <v>0</v>
      </c>
      <c r="U42" s="300">
        <f>IF(T42=0,0,T42/(F42+N43+V42))</f>
        <v>0</v>
      </c>
      <c r="V42" s="301">
        <f>SUM(T42:T45)</f>
        <v>0</v>
      </c>
      <c r="W42" s="300">
        <f>IF(V42=0,0,V42/(F42+N43+V42))</f>
        <v>0</v>
      </c>
    </row>
    <row r="43" spans="2:23" ht="11.25" customHeight="1">
      <c r="B43" s="294"/>
      <c r="C43" s="76" t="s">
        <v>40</v>
      </c>
      <c r="D43" s="290"/>
      <c r="E43" s="259"/>
      <c r="F43" s="261"/>
      <c r="G43" s="259"/>
      <c r="H43" s="90"/>
      <c r="I43" s="91"/>
      <c r="J43" s="302" t="s">
        <v>52</v>
      </c>
      <c r="K43" s="92" t="s">
        <v>48</v>
      </c>
      <c r="L43" s="304">
        <f>SUM(D5+D15+D25+D35+L5+L15+L25+L35+T5+T15+T25+T35)</f>
        <v>0</v>
      </c>
      <c r="M43" s="306">
        <f>IF(L43=0,0,L43/(F42+N43+V42))</f>
        <v>0</v>
      </c>
      <c r="N43" s="304">
        <f>L43</f>
        <v>0</v>
      </c>
      <c r="O43" s="306">
        <f>IF(N43=0,0,N43/(F42+N43+V42))</f>
        <v>0</v>
      </c>
      <c r="P43" s="91"/>
      <c r="Q43" s="93"/>
      <c r="R43" s="294"/>
      <c r="S43" s="81" t="s">
        <v>42</v>
      </c>
      <c r="T43" s="289"/>
      <c r="U43" s="276"/>
      <c r="V43" s="274"/>
      <c r="W43" s="276"/>
    </row>
    <row r="44" spans="2:23" ht="11.25" customHeight="1" thickBot="1">
      <c r="B44" s="294"/>
      <c r="C44" s="77" t="s">
        <v>47</v>
      </c>
      <c r="D44" s="269">
        <f>SUM(D3+D13+D23+D33+L3+L13+L23+L33+T3+T13+T23+T33)</f>
        <v>0</v>
      </c>
      <c r="E44" s="259">
        <f>IF(D44=0,0,D44/(F42+N43+V42))</f>
        <v>0</v>
      </c>
      <c r="F44" s="261"/>
      <c r="G44" s="259"/>
      <c r="H44" s="90"/>
      <c r="I44" s="91"/>
      <c r="J44" s="303"/>
      <c r="K44" s="94" t="s">
        <v>51</v>
      </c>
      <c r="L44" s="305"/>
      <c r="M44" s="307"/>
      <c r="N44" s="305"/>
      <c r="O44" s="307"/>
      <c r="P44" s="91"/>
      <c r="Q44" s="93"/>
      <c r="R44" s="294"/>
      <c r="S44" s="80" t="s">
        <v>50</v>
      </c>
      <c r="T44" s="286">
        <f>SUM(D9+D19+D29+D39+L9+L19+L29+L39+T9+T19+T29+T39)</f>
        <v>0</v>
      </c>
      <c r="U44" s="276">
        <f>IF(T44=0,0,T44/(F42+N43+V42))</f>
        <v>0</v>
      </c>
      <c r="V44" s="274"/>
      <c r="W44" s="276"/>
    </row>
    <row r="45" spans="2:23" ht="11.25" customHeight="1" thickBot="1">
      <c r="B45" s="295"/>
      <c r="C45" s="95" t="s">
        <v>41</v>
      </c>
      <c r="D45" s="297"/>
      <c r="E45" s="298"/>
      <c r="F45" s="296"/>
      <c r="G45" s="298"/>
      <c r="H45" s="96"/>
      <c r="I45" s="97"/>
      <c r="J45" s="98"/>
      <c r="K45" s="97"/>
      <c r="L45" s="97"/>
      <c r="M45" s="97"/>
      <c r="N45" s="97"/>
      <c r="O45" s="97"/>
      <c r="P45" s="97"/>
      <c r="Q45" s="99"/>
      <c r="R45" s="295"/>
      <c r="S45" s="82" t="s">
        <v>43</v>
      </c>
      <c r="T45" s="287"/>
      <c r="U45" s="277"/>
      <c r="V45" s="275"/>
      <c r="W45" s="277"/>
    </row>
    <row r="50" spans="9:15" ht="11.25" customHeight="1">
      <c r="I50" s="100"/>
      <c r="J50" s="101"/>
      <c r="K50" s="102"/>
      <c r="L50" s="103"/>
      <c r="M50" s="104"/>
      <c r="N50" s="103"/>
      <c r="O50" s="104"/>
    </row>
    <row r="51" spans="9:15" ht="11.25" customHeight="1">
      <c r="I51" s="100"/>
      <c r="J51" s="101"/>
      <c r="K51" s="105"/>
      <c r="L51" s="103"/>
      <c r="M51" s="104"/>
      <c r="N51" s="103"/>
      <c r="O51" s="104"/>
    </row>
    <row r="52" spans="9:15" ht="11.25" customHeight="1">
      <c r="I52" s="100"/>
      <c r="J52" s="101"/>
      <c r="K52" s="102"/>
      <c r="L52" s="103"/>
      <c r="M52" s="104"/>
      <c r="N52" s="103"/>
      <c r="O52" s="104"/>
    </row>
    <row r="53" spans="9:15" ht="11.25" customHeight="1">
      <c r="I53" s="106"/>
      <c r="J53" s="106"/>
      <c r="K53" s="106"/>
      <c r="L53" s="106"/>
      <c r="M53" s="106"/>
      <c r="N53" s="106"/>
      <c r="O53" s="106"/>
    </row>
    <row r="54" spans="9:15" ht="11.25" customHeight="1">
      <c r="I54" s="106"/>
      <c r="J54" s="106"/>
      <c r="K54" s="106"/>
      <c r="L54" s="106"/>
      <c r="M54" s="106"/>
      <c r="N54" s="106"/>
      <c r="O54" s="106"/>
    </row>
    <row r="55" spans="1:15" ht="11.25" customHeight="1">
      <c r="A55" s="110"/>
      <c r="B55" s="111"/>
      <c r="C55" s="105"/>
      <c r="D55" s="110"/>
      <c r="E55" s="110"/>
      <c r="F55" s="110"/>
      <c r="G55" s="110"/>
      <c r="I55" s="100"/>
      <c r="J55" s="101"/>
      <c r="K55" s="105"/>
      <c r="L55" s="103"/>
      <c r="M55" s="104"/>
      <c r="N55" s="103"/>
      <c r="O55" s="104"/>
    </row>
    <row r="56" spans="1:15" ht="11.25" customHeight="1">
      <c r="A56" s="107"/>
      <c r="B56" s="112"/>
      <c r="C56" s="102"/>
      <c r="D56" s="103"/>
      <c r="E56" s="104"/>
      <c r="F56" s="103"/>
      <c r="G56" s="104"/>
      <c r="I56" s="100"/>
      <c r="J56" s="101"/>
      <c r="K56" s="102"/>
      <c r="L56" s="108"/>
      <c r="M56" s="104"/>
      <c r="N56" s="103"/>
      <c r="O56" s="104"/>
    </row>
    <row r="57" spans="1:15" ht="11.25" customHeight="1">
      <c r="A57" s="107"/>
      <c r="B57" s="112"/>
      <c r="C57" s="105"/>
      <c r="D57" s="103"/>
      <c r="E57" s="104"/>
      <c r="F57" s="103"/>
      <c r="G57" s="104"/>
      <c r="I57" s="100"/>
      <c r="J57" s="101"/>
      <c r="K57" s="105"/>
      <c r="L57" s="108"/>
      <c r="M57" s="104"/>
      <c r="N57" s="103"/>
      <c r="O57" s="104"/>
    </row>
    <row r="58" spans="1:15" ht="11.25" customHeight="1">
      <c r="A58" s="107"/>
      <c r="B58" s="112"/>
      <c r="C58" s="102"/>
      <c r="D58" s="103"/>
      <c r="E58" s="104"/>
      <c r="F58" s="103"/>
      <c r="G58" s="104"/>
      <c r="I58" s="100"/>
      <c r="J58" s="101"/>
      <c r="K58" s="102"/>
      <c r="L58" s="103"/>
      <c r="M58" s="104"/>
      <c r="N58" s="103"/>
      <c r="O58" s="104"/>
    </row>
    <row r="59" spans="1:15" ht="11.25" customHeight="1">
      <c r="A59" s="107"/>
      <c r="B59" s="112"/>
      <c r="C59" s="105"/>
      <c r="D59" s="103"/>
      <c r="E59" s="104"/>
      <c r="F59" s="103"/>
      <c r="G59" s="104"/>
      <c r="I59" s="100"/>
      <c r="J59" s="101"/>
      <c r="K59" s="105"/>
      <c r="L59" s="103"/>
      <c r="M59" s="104"/>
      <c r="N59" s="103"/>
      <c r="O59" s="104"/>
    </row>
    <row r="60" spans="1:15" ht="11.25" customHeight="1">
      <c r="A60" s="107"/>
      <c r="B60" s="112"/>
      <c r="C60" s="102"/>
      <c r="D60" s="103"/>
      <c r="E60" s="104"/>
      <c r="F60" s="103"/>
      <c r="G60" s="104"/>
      <c r="I60" s="100"/>
      <c r="J60" s="101"/>
      <c r="K60" s="102"/>
      <c r="L60" s="103"/>
      <c r="M60" s="104"/>
      <c r="N60" s="103"/>
      <c r="O60" s="104"/>
    </row>
    <row r="61" spans="1:15" ht="11.25" customHeight="1">
      <c r="A61" s="107"/>
      <c r="B61" s="112"/>
      <c r="C61" s="105"/>
      <c r="D61" s="103"/>
      <c r="E61" s="104"/>
      <c r="F61" s="103"/>
      <c r="G61" s="104"/>
      <c r="I61" s="100"/>
      <c r="J61" s="101"/>
      <c r="K61" s="105"/>
      <c r="L61" s="103"/>
      <c r="M61" s="104"/>
      <c r="N61" s="103"/>
      <c r="O61" s="104"/>
    </row>
    <row r="62" spans="1:15" ht="11.25" customHeight="1">
      <c r="A62" s="107"/>
      <c r="B62" s="112"/>
      <c r="C62" s="102"/>
      <c r="D62" s="108"/>
      <c r="E62" s="104"/>
      <c r="F62" s="103"/>
      <c r="G62" s="104"/>
      <c r="I62" s="100"/>
      <c r="J62" s="101"/>
      <c r="K62" s="102"/>
      <c r="L62" s="103"/>
      <c r="M62" s="104"/>
      <c r="N62" s="103"/>
      <c r="O62" s="104"/>
    </row>
    <row r="63" spans="1:15" ht="11.25" customHeight="1">
      <c r="A63" s="107"/>
      <c r="B63" s="112"/>
      <c r="C63" s="105"/>
      <c r="D63" s="108"/>
      <c r="E63" s="104"/>
      <c r="F63" s="103"/>
      <c r="G63" s="104"/>
      <c r="I63" s="100"/>
      <c r="J63" s="101"/>
      <c r="K63" s="105"/>
      <c r="L63" s="103"/>
      <c r="M63" s="104"/>
      <c r="N63" s="103"/>
      <c r="O63" s="104"/>
    </row>
    <row r="64" spans="1:15" ht="11.25" customHeight="1">
      <c r="A64" s="110"/>
      <c r="B64" s="111"/>
      <c r="C64" s="105"/>
      <c r="D64" s="110"/>
      <c r="E64" s="110"/>
      <c r="F64" s="110"/>
      <c r="G64" s="110"/>
      <c r="I64" s="100"/>
      <c r="J64" s="101"/>
      <c r="K64" s="102"/>
      <c r="L64" s="108"/>
      <c r="M64" s="104"/>
      <c r="N64" s="103"/>
      <c r="O64" s="104"/>
    </row>
    <row r="65" spans="1:15" ht="11.25" customHeight="1">
      <c r="A65" s="110"/>
      <c r="B65" s="111"/>
      <c r="C65" s="105"/>
      <c r="D65" s="110"/>
      <c r="E65" s="110"/>
      <c r="F65" s="110"/>
      <c r="G65" s="110"/>
      <c r="I65" s="100"/>
      <c r="J65" s="101"/>
      <c r="K65" s="105"/>
      <c r="L65" s="108"/>
      <c r="M65" s="104"/>
      <c r="N65" s="103"/>
      <c r="O65" s="104"/>
    </row>
    <row r="66" spans="9:15" ht="11.25" customHeight="1">
      <c r="I66" s="100"/>
      <c r="J66" s="101"/>
      <c r="K66" s="102"/>
      <c r="L66" s="103"/>
      <c r="M66" s="104"/>
      <c r="N66" s="103"/>
      <c r="O66" s="104"/>
    </row>
    <row r="67" spans="9:15" ht="11.25" customHeight="1">
      <c r="I67" s="100"/>
      <c r="J67" s="101"/>
      <c r="K67" s="105"/>
      <c r="L67" s="103"/>
      <c r="M67" s="104"/>
      <c r="N67" s="103"/>
      <c r="O67" s="104"/>
    </row>
    <row r="68" spans="9:15" ht="11.25" customHeight="1">
      <c r="I68" s="100"/>
      <c r="J68" s="101"/>
      <c r="K68" s="102"/>
      <c r="L68" s="103"/>
      <c r="M68" s="104"/>
      <c r="N68" s="103"/>
      <c r="O68" s="104"/>
    </row>
    <row r="69" spans="9:15" ht="11.25" customHeight="1">
      <c r="I69" s="100"/>
      <c r="J69" s="101"/>
      <c r="K69" s="105"/>
      <c r="L69" s="103"/>
      <c r="M69" s="104"/>
      <c r="N69" s="103"/>
      <c r="O69" s="104"/>
    </row>
    <row r="70" spans="9:15" ht="11.25" customHeight="1">
      <c r="I70" s="100"/>
      <c r="J70" s="101"/>
      <c r="K70" s="102"/>
      <c r="L70" s="103"/>
      <c r="M70" s="104"/>
      <c r="N70" s="103"/>
      <c r="O70" s="104"/>
    </row>
    <row r="71" spans="9:15" ht="11.25" customHeight="1">
      <c r="I71" s="109"/>
      <c r="J71" s="101"/>
      <c r="K71" s="105"/>
      <c r="L71" s="103"/>
      <c r="M71" s="104"/>
      <c r="N71" s="103"/>
      <c r="O71" s="104"/>
    </row>
    <row r="72" spans="9:15" ht="11.25" customHeight="1">
      <c r="I72" s="109"/>
      <c r="J72" s="101"/>
      <c r="K72" s="102"/>
      <c r="L72" s="108"/>
      <c r="M72" s="104"/>
      <c r="N72" s="103"/>
      <c r="O72" s="104"/>
    </row>
    <row r="73" spans="9:15" ht="11.25" customHeight="1">
      <c r="I73" s="109"/>
      <c r="J73" s="101"/>
      <c r="K73" s="105"/>
      <c r="L73" s="108"/>
      <c r="M73" s="104"/>
      <c r="N73" s="103"/>
      <c r="O73" s="104"/>
    </row>
  </sheetData>
  <sheetProtection password="F4DA" sheet="1" objects="1" scenarios="1"/>
  <mergeCells count="235">
    <mergeCell ref="D35:D36"/>
    <mergeCell ref="E35:E36"/>
    <mergeCell ref="F35:F36"/>
    <mergeCell ref="D33:D34"/>
    <mergeCell ref="E33:E34"/>
    <mergeCell ref="E15:E16"/>
    <mergeCell ref="F15:F16"/>
    <mergeCell ref="G15:G16"/>
    <mergeCell ref="F25:F26"/>
    <mergeCell ref="M15:M16"/>
    <mergeCell ref="L15:L16"/>
    <mergeCell ref="U35:U36"/>
    <mergeCell ref="V35:V36"/>
    <mergeCell ref="O25:O26"/>
    <mergeCell ref="N31:N34"/>
    <mergeCell ref="O21:O24"/>
    <mergeCell ref="M27:M28"/>
    <mergeCell ref="N27:N30"/>
    <mergeCell ref="O27:O30"/>
    <mergeCell ref="W7:W10"/>
    <mergeCell ref="O15:O16"/>
    <mergeCell ref="N15:N16"/>
    <mergeCell ref="W15:W16"/>
    <mergeCell ref="V15:V16"/>
    <mergeCell ref="V11:V14"/>
    <mergeCell ref="W11:W14"/>
    <mergeCell ref="N11:N14"/>
    <mergeCell ref="O11:O14"/>
    <mergeCell ref="N7:N10"/>
    <mergeCell ref="N5:N6"/>
    <mergeCell ref="O5:O6"/>
    <mergeCell ref="V5:V6"/>
    <mergeCell ref="W5:W6"/>
    <mergeCell ref="Q4:Q20"/>
    <mergeCell ref="T5:T6"/>
    <mergeCell ref="U5:U6"/>
    <mergeCell ref="V1:V4"/>
    <mergeCell ref="W1:W4"/>
    <mergeCell ref="U3:U4"/>
    <mergeCell ref="F5:F6"/>
    <mergeCell ref="G5:G6"/>
    <mergeCell ref="E5:E6"/>
    <mergeCell ref="L5:L6"/>
    <mergeCell ref="B31:B40"/>
    <mergeCell ref="D19:D20"/>
    <mergeCell ref="B1:B10"/>
    <mergeCell ref="B11:B20"/>
    <mergeCell ref="B21:B30"/>
    <mergeCell ref="D21:D22"/>
    <mergeCell ref="D9:D10"/>
    <mergeCell ref="D11:D12"/>
    <mergeCell ref="D13:D14"/>
    <mergeCell ref="D17:D18"/>
    <mergeCell ref="A1:A3"/>
    <mergeCell ref="D1:D2"/>
    <mergeCell ref="D3:D4"/>
    <mergeCell ref="D7:D8"/>
    <mergeCell ref="D5:D6"/>
    <mergeCell ref="A4:A20"/>
    <mergeCell ref="D15:D16"/>
    <mergeCell ref="D23:D24"/>
    <mergeCell ref="D27:D28"/>
    <mergeCell ref="D29:D30"/>
    <mergeCell ref="D31:D32"/>
    <mergeCell ref="D25:D26"/>
    <mergeCell ref="D37:D38"/>
    <mergeCell ref="D39:D40"/>
    <mergeCell ref="E1:E2"/>
    <mergeCell ref="E3:E4"/>
    <mergeCell ref="E7:E8"/>
    <mergeCell ref="E9:E10"/>
    <mergeCell ref="E11:E12"/>
    <mergeCell ref="E13:E14"/>
    <mergeCell ref="E17:E18"/>
    <mergeCell ref="E31:E32"/>
    <mergeCell ref="E37:E38"/>
    <mergeCell ref="E19:E20"/>
    <mergeCell ref="E21:E22"/>
    <mergeCell ref="E23:E24"/>
    <mergeCell ref="E27:E28"/>
    <mergeCell ref="E25:E26"/>
    <mergeCell ref="E39:E40"/>
    <mergeCell ref="F1:F4"/>
    <mergeCell ref="F7:F10"/>
    <mergeCell ref="F11:F14"/>
    <mergeCell ref="F17:F20"/>
    <mergeCell ref="F21:F24"/>
    <mergeCell ref="F27:F30"/>
    <mergeCell ref="F31:F34"/>
    <mergeCell ref="F37:F40"/>
    <mergeCell ref="E29:E30"/>
    <mergeCell ref="G27:G30"/>
    <mergeCell ref="G31:G34"/>
    <mergeCell ref="G37:G40"/>
    <mergeCell ref="G1:G4"/>
    <mergeCell ref="G7:G10"/>
    <mergeCell ref="G11:G14"/>
    <mergeCell ref="G17:G20"/>
    <mergeCell ref="G25:G26"/>
    <mergeCell ref="G35:G36"/>
    <mergeCell ref="J11:J20"/>
    <mergeCell ref="L11:L12"/>
    <mergeCell ref="M11:M12"/>
    <mergeCell ref="G21:G24"/>
    <mergeCell ref="L13:L14"/>
    <mergeCell ref="M13:M14"/>
    <mergeCell ref="L17:L18"/>
    <mergeCell ref="M17:M18"/>
    <mergeCell ref="L19:L20"/>
    <mergeCell ref="M19:M20"/>
    <mergeCell ref="I1:I3"/>
    <mergeCell ref="J1:J10"/>
    <mergeCell ref="L1:L2"/>
    <mergeCell ref="M1:M2"/>
    <mergeCell ref="L7:L8"/>
    <mergeCell ref="M7:M8"/>
    <mergeCell ref="L9:L10"/>
    <mergeCell ref="M9:M10"/>
    <mergeCell ref="I4:I20"/>
    <mergeCell ref="M5:M6"/>
    <mergeCell ref="N1:N4"/>
    <mergeCell ref="O1:O4"/>
    <mergeCell ref="L3:L4"/>
    <mergeCell ref="M3:M4"/>
    <mergeCell ref="O7:O10"/>
    <mergeCell ref="N17:N20"/>
    <mergeCell ref="O17:O20"/>
    <mergeCell ref="J21:J30"/>
    <mergeCell ref="L21:L22"/>
    <mergeCell ref="M21:M22"/>
    <mergeCell ref="N21:N24"/>
    <mergeCell ref="L25:L26"/>
    <mergeCell ref="M25:M26"/>
    <mergeCell ref="N25:N26"/>
    <mergeCell ref="L23:L24"/>
    <mergeCell ref="M23:M24"/>
    <mergeCell ref="L27:L28"/>
    <mergeCell ref="L29:L30"/>
    <mergeCell ref="M29:M30"/>
    <mergeCell ref="L39:L40"/>
    <mergeCell ref="M39:M40"/>
    <mergeCell ref="J31:J40"/>
    <mergeCell ref="L31:L32"/>
    <mergeCell ref="M31:M32"/>
    <mergeCell ref="L35:L36"/>
    <mergeCell ref="M35:M36"/>
    <mergeCell ref="L33:L34"/>
    <mergeCell ref="M33:M34"/>
    <mergeCell ref="L37:L38"/>
    <mergeCell ref="Q21:Q37"/>
    <mergeCell ref="U11:U12"/>
    <mergeCell ref="O31:O34"/>
    <mergeCell ref="T13:T14"/>
    <mergeCell ref="U13:U14"/>
    <mergeCell ref="T17:T18"/>
    <mergeCell ref="U17:U18"/>
    <mergeCell ref="U15:U16"/>
    <mergeCell ref="T15:T16"/>
    <mergeCell ref="O37:O40"/>
    <mergeCell ref="Q1:Q3"/>
    <mergeCell ref="R11:R20"/>
    <mergeCell ref="T11:T12"/>
    <mergeCell ref="R1:R10"/>
    <mergeCell ref="T1:T2"/>
    <mergeCell ref="T3:T4"/>
    <mergeCell ref="R21:R30"/>
    <mergeCell ref="T21:T22"/>
    <mergeCell ref="T7:T8"/>
    <mergeCell ref="U7:U8"/>
    <mergeCell ref="T9:T10"/>
    <mergeCell ref="U9:U10"/>
    <mergeCell ref="U21:U22"/>
    <mergeCell ref="U19:U20"/>
    <mergeCell ref="U1:U2"/>
    <mergeCell ref="V27:V30"/>
    <mergeCell ref="U29:U30"/>
    <mergeCell ref="T23:T24"/>
    <mergeCell ref="U23:U24"/>
    <mergeCell ref="T27:T28"/>
    <mergeCell ref="U27:U28"/>
    <mergeCell ref="V17:V20"/>
    <mergeCell ref="V7:V10"/>
    <mergeCell ref="W37:W40"/>
    <mergeCell ref="T39:T40"/>
    <mergeCell ref="U39:U40"/>
    <mergeCell ref="T37:T38"/>
    <mergeCell ref="V37:V40"/>
    <mergeCell ref="W17:W20"/>
    <mergeCell ref="T25:T26"/>
    <mergeCell ref="W35:W36"/>
    <mergeCell ref="T31:T32"/>
    <mergeCell ref="U31:U32"/>
    <mergeCell ref="V31:V34"/>
    <mergeCell ref="T29:T30"/>
    <mergeCell ref="T19:T20"/>
    <mergeCell ref="V21:V24"/>
    <mergeCell ref="A21:A37"/>
    <mergeCell ref="W31:W34"/>
    <mergeCell ref="W21:W24"/>
    <mergeCell ref="W27:W30"/>
    <mergeCell ref="U25:U26"/>
    <mergeCell ref="V25:V26"/>
    <mergeCell ref="W25:W26"/>
    <mergeCell ref="N35:N36"/>
    <mergeCell ref="O35:O36"/>
    <mergeCell ref="I21:I37"/>
    <mergeCell ref="A38:A40"/>
    <mergeCell ref="I38:I40"/>
    <mergeCell ref="T33:T34"/>
    <mergeCell ref="U33:U34"/>
    <mergeCell ref="R31:R40"/>
    <mergeCell ref="U37:U38"/>
    <mergeCell ref="Q38:Q40"/>
    <mergeCell ref="T35:T36"/>
    <mergeCell ref="M37:M38"/>
    <mergeCell ref="N37:N40"/>
    <mergeCell ref="B42:B45"/>
    <mergeCell ref="D42:D43"/>
    <mergeCell ref="E42:E43"/>
    <mergeCell ref="F42:F45"/>
    <mergeCell ref="D44:D45"/>
    <mergeCell ref="E44:E45"/>
    <mergeCell ref="G42:G45"/>
    <mergeCell ref="R42:R45"/>
    <mergeCell ref="T42:T43"/>
    <mergeCell ref="U42:U43"/>
    <mergeCell ref="W42:W45"/>
    <mergeCell ref="J43:J44"/>
    <mergeCell ref="L43:L44"/>
    <mergeCell ref="M43:M44"/>
    <mergeCell ref="N43:N44"/>
    <mergeCell ref="O43:O44"/>
    <mergeCell ref="T44:T45"/>
    <mergeCell ref="U44:U45"/>
    <mergeCell ref="V42:V45"/>
  </mergeCells>
  <printOptions/>
  <pageMargins left="0.1968503937007874" right="0.1968503937007874" top="0.5905511811023623" bottom="0.5905511811023623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oglio12">
    <tabColor indexed="34"/>
  </sheetPr>
  <dimension ref="A1:W73"/>
  <sheetViews>
    <sheetView workbookViewId="0" topLeftCell="A1">
      <selection activeCell="E5" sqref="E5:E6"/>
    </sheetView>
  </sheetViews>
  <sheetFormatPr defaultColWidth="9.140625" defaultRowHeight="11.25" customHeight="1"/>
  <cols>
    <col min="1" max="1" width="5.57421875" style="68" customWidth="1"/>
    <col min="2" max="2" width="4.421875" style="83" customWidth="1"/>
    <col min="3" max="3" width="16.7109375" style="84" bestFit="1" customWidth="1"/>
    <col min="4" max="4" width="4.140625" style="68" customWidth="1"/>
    <col min="5" max="5" width="5.8515625" style="68" bestFit="1" customWidth="1"/>
    <col min="6" max="6" width="4.140625" style="68" customWidth="1"/>
    <col min="7" max="7" width="5.8515625" style="68" bestFit="1" customWidth="1"/>
    <col min="8" max="8" width="1.7109375" style="68" customWidth="1"/>
    <col min="9" max="9" width="5.57421875" style="68" customWidth="1"/>
    <col min="10" max="10" width="4.421875" style="83" customWidth="1"/>
    <col min="11" max="11" width="16.7109375" style="68" customWidth="1"/>
    <col min="12" max="12" width="4.140625" style="68" customWidth="1"/>
    <col min="13" max="13" width="5.8515625" style="68" customWidth="1"/>
    <col min="14" max="14" width="4.140625" style="68" customWidth="1"/>
    <col min="15" max="15" width="5.8515625" style="68" customWidth="1"/>
    <col min="16" max="16" width="1.7109375" style="68" customWidth="1"/>
    <col min="17" max="17" width="5.57421875" style="68" customWidth="1"/>
    <col min="18" max="18" width="4.421875" style="68" customWidth="1"/>
    <col min="19" max="19" width="16.7109375" style="68" customWidth="1"/>
    <col min="20" max="20" width="4.140625" style="68" customWidth="1"/>
    <col min="21" max="21" width="5.7109375" style="68" customWidth="1"/>
    <col min="22" max="22" width="4.28125" style="68" customWidth="1"/>
    <col min="23" max="23" width="5.8515625" style="68" customWidth="1"/>
    <col min="24" max="16384" width="9.140625" style="68" customWidth="1"/>
  </cols>
  <sheetData>
    <row r="1" spans="1:23" ht="11.25" customHeight="1">
      <c r="A1" s="233">
        <f>'Dati palleggiatori'!B11</f>
        <v>0</v>
      </c>
      <c r="B1" s="281">
        <v>1</v>
      </c>
      <c r="C1" s="75" t="s">
        <v>46</v>
      </c>
      <c r="D1" s="273">
        <f>SUM('Pall B (X)'!D130:R130)</f>
        <v>0</v>
      </c>
      <c r="E1" s="258">
        <f>IF(D1=0,0,D1/(F1+F5+F7))</f>
        <v>0</v>
      </c>
      <c r="F1" s="260">
        <f>SUM(D1:D4)</f>
        <v>0</v>
      </c>
      <c r="G1" s="258">
        <f>IF(F1=0,0,F1/(F1+F5+F7))</f>
        <v>0</v>
      </c>
      <c r="I1" s="233">
        <f>'Dati palleggiatori'!B11</f>
        <v>0</v>
      </c>
      <c r="J1" s="281">
        <v>5</v>
      </c>
      <c r="K1" s="75" t="s">
        <v>46</v>
      </c>
      <c r="L1" s="273">
        <f>SUM('Pall B (X)'!D150:R150)</f>
        <v>0</v>
      </c>
      <c r="M1" s="258">
        <f>IF(L1=0,0,L1/(N1+N5+N7))</f>
        <v>0</v>
      </c>
      <c r="N1" s="260">
        <f>SUM(L1:L4)</f>
        <v>0</v>
      </c>
      <c r="O1" s="258">
        <f>IF(N1=0,0,N1/(N1+N5+N7))</f>
        <v>0</v>
      </c>
      <c r="Q1" s="233">
        <f>'Dati palleggiatori'!B11</f>
        <v>0</v>
      </c>
      <c r="R1" s="281">
        <v>9</v>
      </c>
      <c r="S1" s="75" t="s">
        <v>46</v>
      </c>
      <c r="T1" s="273">
        <f>SUM('Pall B (X)'!D169:R169)</f>
        <v>0</v>
      </c>
      <c r="U1" s="258">
        <f>IF(T1=0,0,T1/(V1+V5+V7))</f>
        <v>0</v>
      </c>
      <c r="V1" s="260">
        <f>SUM(T1:T4)</f>
        <v>0</v>
      </c>
      <c r="W1" s="258">
        <f>IF(V1=0,0,V1/(V1+V5+V7))</f>
        <v>0</v>
      </c>
    </row>
    <row r="2" spans="1:23" ht="11.25" customHeight="1">
      <c r="A2" s="284"/>
      <c r="B2" s="271"/>
      <c r="C2" s="76" t="s">
        <v>40</v>
      </c>
      <c r="D2" s="290"/>
      <c r="E2" s="259"/>
      <c r="F2" s="261"/>
      <c r="G2" s="259"/>
      <c r="I2" s="284"/>
      <c r="J2" s="271"/>
      <c r="K2" s="76" t="s">
        <v>40</v>
      </c>
      <c r="L2" s="269"/>
      <c r="M2" s="259"/>
      <c r="N2" s="261"/>
      <c r="O2" s="259"/>
      <c r="Q2" s="284"/>
      <c r="R2" s="271"/>
      <c r="S2" s="76" t="s">
        <v>40</v>
      </c>
      <c r="T2" s="269"/>
      <c r="U2" s="259"/>
      <c r="V2" s="261"/>
      <c r="W2" s="259"/>
    </row>
    <row r="3" spans="1:23" ht="11.25" customHeight="1" thickBot="1">
      <c r="A3" s="285"/>
      <c r="B3" s="271"/>
      <c r="C3" s="77" t="s">
        <v>47</v>
      </c>
      <c r="D3" s="269">
        <f>SUM('Pall B (X)'!D131:R131)</f>
        <v>0</v>
      </c>
      <c r="E3" s="259">
        <f>IF(D3=0,0,D3/(F1+F5+F7))</f>
        <v>0</v>
      </c>
      <c r="F3" s="261"/>
      <c r="G3" s="259"/>
      <c r="I3" s="285"/>
      <c r="J3" s="271"/>
      <c r="K3" s="77" t="s">
        <v>47</v>
      </c>
      <c r="L3" s="269">
        <f>SUM('Pall B (X)'!D151:R151)</f>
        <v>0</v>
      </c>
      <c r="M3" s="259">
        <f>IF(L3=0,0,L3/(N1+N5+N7))</f>
        <v>0</v>
      </c>
      <c r="N3" s="261"/>
      <c r="O3" s="259"/>
      <c r="Q3" s="285"/>
      <c r="R3" s="271"/>
      <c r="S3" s="77" t="s">
        <v>47</v>
      </c>
      <c r="T3" s="269">
        <f>SUM('Pall B (X)'!D170:R170)</f>
        <v>0</v>
      </c>
      <c r="U3" s="259">
        <f>IF(T3=0,0,T3/(V1+V5+V7))</f>
        <v>0</v>
      </c>
      <c r="V3" s="261"/>
      <c r="W3" s="259"/>
    </row>
    <row r="4" spans="1:23" ht="11.25" customHeight="1">
      <c r="A4" s="291">
        <f>'Dati palleggiatori'!C11</f>
        <v>0</v>
      </c>
      <c r="B4" s="271"/>
      <c r="C4" s="76" t="s">
        <v>41</v>
      </c>
      <c r="D4" s="269"/>
      <c r="E4" s="259"/>
      <c r="F4" s="261"/>
      <c r="G4" s="259"/>
      <c r="I4" s="291">
        <f>'Dati palleggiatori'!C11</f>
        <v>0</v>
      </c>
      <c r="J4" s="271"/>
      <c r="K4" s="76" t="s">
        <v>41</v>
      </c>
      <c r="L4" s="269"/>
      <c r="M4" s="259"/>
      <c r="N4" s="261"/>
      <c r="O4" s="259"/>
      <c r="Q4" s="291">
        <f>'Dati palleggiatori'!C11</f>
        <v>0</v>
      </c>
      <c r="R4" s="271"/>
      <c r="S4" s="76" t="s">
        <v>41</v>
      </c>
      <c r="T4" s="269"/>
      <c r="U4" s="259"/>
      <c r="V4" s="261"/>
      <c r="W4" s="259"/>
    </row>
    <row r="5" spans="1:23" ht="11.25" customHeight="1">
      <c r="A5" s="282"/>
      <c r="B5" s="271"/>
      <c r="C5" s="78" t="s">
        <v>48</v>
      </c>
      <c r="D5" s="265">
        <f>SUM('Pall B (X)'!D132:R132)</f>
        <v>0</v>
      </c>
      <c r="E5" s="267">
        <f>IF(D5=0,0,D5/(F1+F5+F7))</f>
        <v>0</v>
      </c>
      <c r="F5" s="265">
        <f>D5</f>
        <v>0</v>
      </c>
      <c r="G5" s="267">
        <f>IF(F5=0,0,F5/(F1+F5+F7))</f>
        <v>0</v>
      </c>
      <c r="I5" s="282"/>
      <c r="J5" s="271"/>
      <c r="K5" s="78" t="s">
        <v>48</v>
      </c>
      <c r="L5" s="265">
        <f>SUM('Pall B (X)'!D152:R152)</f>
        <v>0</v>
      </c>
      <c r="M5" s="267">
        <f>IF(L5=0,0,L5/(N1+N5+N7))</f>
        <v>0</v>
      </c>
      <c r="N5" s="265">
        <f>L5</f>
        <v>0</v>
      </c>
      <c r="O5" s="267">
        <f>IF(N5=0,0,N5/(N1+N5+N7))</f>
        <v>0</v>
      </c>
      <c r="Q5" s="282"/>
      <c r="R5" s="271"/>
      <c r="S5" s="78" t="s">
        <v>48</v>
      </c>
      <c r="T5" s="265">
        <f>SUM('Pall B (X)'!D171:R171)</f>
        <v>0</v>
      </c>
      <c r="U5" s="267">
        <f>IF(T5=0,0,T5/(V1+V5+V7))</f>
        <v>0</v>
      </c>
      <c r="V5" s="265">
        <f>T5</f>
        <v>0</v>
      </c>
      <c r="W5" s="267">
        <f>IF(V5=0,0,V5/(V1+V5+V7))</f>
        <v>0</v>
      </c>
    </row>
    <row r="6" spans="1:23" ht="11.25" customHeight="1">
      <c r="A6" s="282"/>
      <c r="B6" s="271"/>
      <c r="C6" s="79" t="s">
        <v>51</v>
      </c>
      <c r="D6" s="266"/>
      <c r="E6" s="268"/>
      <c r="F6" s="266"/>
      <c r="G6" s="268"/>
      <c r="I6" s="282"/>
      <c r="J6" s="271"/>
      <c r="K6" s="79" t="s">
        <v>51</v>
      </c>
      <c r="L6" s="266"/>
      <c r="M6" s="268"/>
      <c r="N6" s="266"/>
      <c r="O6" s="268"/>
      <c r="Q6" s="282"/>
      <c r="R6" s="271"/>
      <c r="S6" s="79" t="s">
        <v>51</v>
      </c>
      <c r="T6" s="266"/>
      <c r="U6" s="268"/>
      <c r="V6" s="266"/>
      <c r="W6" s="268"/>
    </row>
    <row r="7" spans="1:23" ht="11.25" customHeight="1">
      <c r="A7" s="282"/>
      <c r="B7" s="271"/>
      <c r="C7" s="80" t="s">
        <v>49</v>
      </c>
      <c r="D7" s="288">
        <f>SUM('Pall B (X)'!D133:R133)</f>
        <v>0</v>
      </c>
      <c r="E7" s="276">
        <f>IF(D7=0,0,D7/(F1+F5+F7))</f>
        <v>0</v>
      </c>
      <c r="F7" s="274">
        <f>SUM(D7:D10)</f>
        <v>0</v>
      </c>
      <c r="G7" s="276">
        <f>IF(F7=0,0,F7/(F1+F5+F7))</f>
        <v>0</v>
      </c>
      <c r="I7" s="282"/>
      <c r="J7" s="271"/>
      <c r="K7" s="80" t="s">
        <v>49</v>
      </c>
      <c r="L7" s="280">
        <f>SUM('Pall B (X)'!D153:R153)</f>
        <v>0</v>
      </c>
      <c r="M7" s="276">
        <f>IF(L7=0,0,L7/(N1+N5+N7))</f>
        <v>0</v>
      </c>
      <c r="N7" s="274">
        <f>SUM(L7:L10)</f>
        <v>0</v>
      </c>
      <c r="O7" s="276">
        <f>IF(N7=0,0,N7/(N1+N5+N7))</f>
        <v>0</v>
      </c>
      <c r="Q7" s="282"/>
      <c r="R7" s="271"/>
      <c r="S7" s="80" t="s">
        <v>49</v>
      </c>
      <c r="T7" s="280">
        <f>SUM('Pall B (X)'!D172:R172)</f>
        <v>0</v>
      </c>
      <c r="U7" s="276">
        <f>IF(T7=0,0,T7/(V1+V5+V7))</f>
        <v>0</v>
      </c>
      <c r="V7" s="274">
        <f>SUM(T7:T10)</f>
        <v>0</v>
      </c>
      <c r="W7" s="276">
        <f>IF(V7=0,0,V7/(V1+V5+V7))</f>
        <v>0</v>
      </c>
    </row>
    <row r="8" spans="1:23" ht="11.25" customHeight="1">
      <c r="A8" s="282"/>
      <c r="B8" s="271"/>
      <c r="C8" s="81" t="s">
        <v>42</v>
      </c>
      <c r="D8" s="289"/>
      <c r="E8" s="276"/>
      <c r="F8" s="274"/>
      <c r="G8" s="276"/>
      <c r="I8" s="282"/>
      <c r="J8" s="271"/>
      <c r="K8" s="81" t="s">
        <v>42</v>
      </c>
      <c r="L8" s="280"/>
      <c r="M8" s="276"/>
      <c r="N8" s="274"/>
      <c r="O8" s="276"/>
      <c r="Q8" s="282"/>
      <c r="R8" s="271"/>
      <c r="S8" s="81" t="s">
        <v>42</v>
      </c>
      <c r="T8" s="280"/>
      <c r="U8" s="276"/>
      <c r="V8" s="274"/>
      <c r="W8" s="276"/>
    </row>
    <row r="9" spans="1:23" ht="11.25" customHeight="1">
      <c r="A9" s="282"/>
      <c r="B9" s="271"/>
      <c r="C9" s="80" t="s">
        <v>50</v>
      </c>
      <c r="D9" s="286">
        <f>SUM('Pall B (X)'!D134:R134)</f>
        <v>0</v>
      </c>
      <c r="E9" s="276">
        <f>IF(D9=0,0,D9/(F1+F5+F7))</f>
        <v>0</v>
      </c>
      <c r="F9" s="274"/>
      <c r="G9" s="276"/>
      <c r="I9" s="282"/>
      <c r="J9" s="271"/>
      <c r="K9" s="80" t="s">
        <v>50</v>
      </c>
      <c r="L9" s="278">
        <f>SUM('Pall B (X)'!D154:R154)</f>
        <v>0</v>
      </c>
      <c r="M9" s="276">
        <f>IF(L9=0,0,L9/(N1+N5+N7))</f>
        <v>0</v>
      </c>
      <c r="N9" s="274"/>
      <c r="O9" s="276"/>
      <c r="Q9" s="282"/>
      <c r="R9" s="271"/>
      <c r="S9" s="80" t="s">
        <v>50</v>
      </c>
      <c r="T9" s="278">
        <f>SUM('Pall B (X)'!D173:R173)</f>
        <v>0</v>
      </c>
      <c r="U9" s="276">
        <f>IF(T9=0,0,T9/(V1+V5+V7))</f>
        <v>0</v>
      </c>
      <c r="V9" s="274"/>
      <c r="W9" s="276"/>
    </row>
    <row r="10" spans="1:23" ht="11.25" customHeight="1" thickBot="1">
      <c r="A10" s="282"/>
      <c r="B10" s="272"/>
      <c r="C10" s="82" t="s">
        <v>43</v>
      </c>
      <c r="D10" s="287"/>
      <c r="E10" s="277"/>
      <c r="F10" s="275"/>
      <c r="G10" s="277"/>
      <c r="I10" s="282"/>
      <c r="J10" s="272"/>
      <c r="K10" s="82" t="s">
        <v>43</v>
      </c>
      <c r="L10" s="279"/>
      <c r="M10" s="277"/>
      <c r="N10" s="275"/>
      <c r="O10" s="277"/>
      <c r="Q10" s="282"/>
      <c r="R10" s="272"/>
      <c r="S10" s="82" t="s">
        <v>43</v>
      </c>
      <c r="T10" s="279"/>
      <c r="U10" s="277"/>
      <c r="V10" s="275"/>
      <c r="W10" s="277"/>
    </row>
    <row r="11" spans="1:23" ht="11.25" customHeight="1">
      <c r="A11" s="282"/>
      <c r="B11" s="281">
        <v>2</v>
      </c>
      <c r="C11" s="75" t="s">
        <v>46</v>
      </c>
      <c r="D11" s="273">
        <f>SUM('Pall B (X)'!D135:R135)</f>
        <v>0</v>
      </c>
      <c r="E11" s="258">
        <f>IF(D11=0,0,D11/(F11+F15+F17))</f>
        <v>0</v>
      </c>
      <c r="F11" s="260">
        <f>SUM(D11:D14)</f>
        <v>0</v>
      </c>
      <c r="G11" s="258">
        <f>IF(F11=0,0,F11/(F11+F15+F17))</f>
        <v>0</v>
      </c>
      <c r="I11" s="282"/>
      <c r="J11" s="281">
        <v>6</v>
      </c>
      <c r="K11" s="75" t="s">
        <v>46</v>
      </c>
      <c r="L11" s="273">
        <f>SUM('Pall B (X)'!D155:R155)</f>
        <v>0</v>
      </c>
      <c r="M11" s="258">
        <f>IF(L11=0,0,L11/(N11+N15+N17))</f>
        <v>0</v>
      </c>
      <c r="N11" s="260">
        <f>SUM(L11:L14)</f>
        <v>0</v>
      </c>
      <c r="O11" s="258">
        <f>IF(N11=0,0,N11/(N11+N15+N17))</f>
        <v>0</v>
      </c>
      <c r="Q11" s="282"/>
      <c r="R11" s="281" t="s">
        <v>37</v>
      </c>
      <c r="S11" s="75" t="s">
        <v>46</v>
      </c>
      <c r="T11" s="273">
        <f>SUM('Pall B (X)'!D174:R174)</f>
        <v>0</v>
      </c>
      <c r="U11" s="258">
        <f>IF(T11=0,0,T11/(V11+V15+V17))</f>
        <v>0</v>
      </c>
      <c r="V11" s="260">
        <f>SUM(T11:T14)</f>
        <v>0</v>
      </c>
      <c r="W11" s="258">
        <f>IF(V11=0,0,V11/(V11+V15+V17))</f>
        <v>0</v>
      </c>
    </row>
    <row r="12" spans="1:23" ht="11.25" customHeight="1">
      <c r="A12" s="282"/>
      <c r="B12" s="271"/>
      <c r="C12" s="76" t="s">
        <v>40</v>
      </c>
      <c r="D12" s="290"/>
      <c r="E12" s="259"/>
      <c r="F12" s="261"/>
      <c r="G12" s="259"/>
      <c r="I12" s="282"/>
      <c r="J12" s="271"/>
      <c r="K12" s="76" t="s">
        <v>40</v>
      </c>
      <c r="L12" s="269"/>
      <c r="M12" s="259"/>
      <c r="N12" s="261"/>
      <c r="O12" s="259"/>
      <c r="Q12" s="282"/>
      <c r="R12" s="271"/>
      <c r="S12" s="76" t="s">
        <v>40</v>
      </c>
      <c r="T12" s="269"/>
      <c r="U12" s="259"/>
      <c r="V12" s="261"/>
      <c r="W12" s="259"/>
    </row>
    <row r="13" spans="1:23" ht="11.25" customHeight="1">
      <c r="A13" s="282"/>
      <c r="B13" s="271"/>
      <c r="C13" s="77" t="s">
        <v>47</v>
      </c>
      <c r="D13" s="269">
        <f>SUM('Pall B (X)'!D136:R136)</f>
        <v>0</v>
      </c>
      <c r="E13" s="259">
        <f>IF(D13=0,0,D13/(F11+F15+F17))</f>
        <v>0</v>
      </c>
      <c r="F13" s="261"/>
      <c r="G13" s="259"/>
      <c r="I13" s="282"/>
      <c r="J13" s="271"/>
      <c r="K13" s="77" t="s">
        <v>47</v>
      </c>
      <c r="L13" s="269">
        <f>SUM('Pall B (X)'!D156:R156)</f>
        <v>0</v>
      </c>
      <c r="M13" s="259">
        <f>IF(L13=0,0,L13/(N11+N15+N17))</f>
        <v>0</v>
      </c>
      <c r="N13" s="261"/>
      <c r="O13" s="259"/>
      <c r="Q13" s="282"/>
      <c r="R13" s="271"/>
      <c r="S13" s="77" t="s">
        <v>47</v>
      </c>
      <c r="T13" s="269">
        <f>SUM('Pall B (X)'!D175:R175)</f>
        <v>0</v>
      </c>
      <c r="U13" s="259">
        <f>IF(T13=0,0,T13/(V11+V15+V17))</f>
        <v>0</v>
      </c>
      <c r="V13" s="261"/>
      <c r="W13" s="259"/>
    </row>
    <row r="14" spans="1:23" ht="11.25" customHeight="1">
      <c r="A14" s="282"/>
      <c r="B14" s="271"/>
      <c r="C14" s="76" t="s">
        <v>41</v>
      </c>
      <c r="D14" s="269"/>
      <c r="E14" s="259"/>
      <c r="F14" s="261"/>
      <c r="G14" s="259"/>
      <c r="I14" s="282"/>
      <c r="J14" s="271"/>
      <c r="K14" s="76" t="s">
        <v>41</v>
      </c>
      <c r="L14" s="269"/>
      <c r="M14" s="259"/>
      <c r="N14" s="261"/>
      <c r="O14" s="259"/>
      <c r="Q14" s="282"/>
      <c r="R14" s="271"/>
      <c r="S14" s="76" t="s">
        <v>41</v>
      </c>
      <c r="T14" s="269"/>
      <c r="U14" s="259"/>
      <c r="V14" s="261"/>
      <c r="W14" s="259"/>
    </row>
    <row r="15" spans="1:23" ht="11.25" customHeight="1">
      <c r="A15" s="282"/>
      <c r="B15" s="271"/>
      <c r="C15" s="78" t="s">
        <v>48</v>
      </c>
      <c r="D15" s="265">
        <f>SUM('Pall B (X)'!D137:R137)</f>
        <v>0</v>
      </c>
      <c r="E15" s="267">
        <f>IF(D15=0,0,D15/(F11+F15+F17))</f>
        <v>0</v>
      </c>
      <c r="F15" s="265">
        <f>D15</f>
        <v>0</v>
      </c>
      <c r="G15" s="267">
        <f>IF(F15=0,0,F15/(F11+F15+F17))</f>
        <v>0</v>
      </c>
      <c r="I15" s="282"/>
      <c r="J15" s="271"/>
      <c r="K15" s="78" t="s">
        <v>48</v>
      </c>
      <c r="L15" s="265">
        <f>SUM('Pall B (X)'!D157:R157)</f>
        <v>0</v>
      </c>
      <c r="M15" s="267">
        <f>IF(L15=0,0,L15/(N11+N15+N17))</f>
        <v>0</v>
      </c>
      <c r="N15" s="265">
        <f>L15</f>
        <v>0</v>
      </c>
      <c r="O15" s="267">
        <f>IF(N15=0,0,N15/(N11+N15+N17))</f>
        <v>0</v>
      </c>
      <c r="Q15" s="282"/>
      <c r="R15" s="271"/>
      <c r="S15" s="78" t="s">
        <v>48</v>
      </c>
      <c r="T15" s="265">
        <f>SUM('Pall B (X)'!D176:R176)</f>
        <v>0</v>
      </c>
      <c r="U15" s="267">
        <f>IF(T15=0,0,T15/(V11+V15+V17))</f>
        <v>0</v>
      </c>
      <c r="V15" s="265">
        <f>T15</f>
        <v>0</v>
      </c>
      <c r="W15" s="267">
        <f>IF(V15=0,0,V15/(V11+V15+V17))</f>
        <v>0</v>
      </c>
    </row>
    <row r="16" spans="1:23" ht="11.25" customHeight="1">
      <c r="A16" s="282"/>
      <c r="B16" s="271"/>
      <c r="C16" s="79" t="s">
        <v>51</v>
      </c>
      <c r="D16" s="266"/>
      <c r="E16" s="268"/>
      <c r="F16" s="266"/>
      <c r="G16" s="268"/>
      <c r="I16" s="282"/>
      <c r="J16" s="271"/>
      <c r="K16" s="79" t="s">
        <v>51</v>
      </c>
      <c r="L16" s="266"/>
      <c r="M16" s="268"/>
      <c r="N16" s="266"/>
      <c r="O16" s="268"/>
      <c r="Q16" s="282"/>
      <c r="R16" s="271"/>
      <c r="S16" s="79" t="s">
        <v>51</v>
      </c>
      <c r="T16" s="266"/>
      <c r="U16" s="268"/>
      <c r="V16" s="266"/>
      <c r="W16" s="268"/>
    </row>
    <row r="17" spans="1:23" ht="11.25" customHeight="1">
      <c r="A17" s="282"/>
      <c r="B17" s="271"/>
      <c r="C17" s="80" t="s">
        <v>49</v>
      </c>
      <c r="D17" s="288">
        <f>SUM('Pall B (X)'!D138:R138)</f>
        <v>0</v>
      </c>
      <c r="E17" s="276">
        <f>IF(D17=0,0,D17/(F11+F15+F17))</f>
        <v>0</v>
      </c>
      <c r="F17" s="274">
        <f>SUM(D17:D20)</f>
        <v>0</v>
      </c>
      <c r="G17" s="276">
        <f>IF(F17=0,0,F17/(F11+F15+F17))</f>
        <v>0</v>
      </c>
      <c r="I17" s="282"/>
      <c r="J17" s="271"/>
      <c r="K17" s="80" t="s">
        <v>49</v>
      </c>
      <c r="L17" s="280">
        <f>SUM('Pall B (X)'!D158:R158)</f>
        <v>0</v>
      </c>
      <c r="M17" s="276">
        <f>IF(L17=0,0,L17/(N11+N15+N17))</f>
        <v>0</v>
      </c>
      <c r="N17" s="274">
        <f>SUM(L17:L20)</f>
        <v>0</v>
      </c>
      <c r="O17" s="276">
        <f>IF(N17=0,0,N17/(N11+N15+N17))</f>
        <v>0</v>
      </c>
      <c r="Q17" s="282"/>
      <c r="R17" s="271"/>
      <c r="S17" s="80" t="s">
        <v>49</v>
      </c>
      <c r="T17" s="280">
        <f>SUM('Pall B (X)'!D177:R177)</f>
        <v>0</v>
      </c>
      <c r="U17" s="276">
        <f>IF(T17=0,0,T17/(V11+V15+V17))</f>
        <v>0</v>
      </c>
      <c r="V17" s="274">
        <f>SUM(T17:T20)</f>
        <v>0</v>
      </c>
      <c r="W17" s="276">
        <f>IF(V17=0,0,V17/(V11+V15+V17))</f>
        <v>0</v>
      </c>
    </row>
    <row r="18" spans="1:23" ht="11.25" customHeight="1">
      <c r="A18" s="282"/>
      <c r="B18" s="271"/>
      <c r="C18" s="81" t="s">
        <v>42</v>
      </c>
      <c r="D18" s="289"/>
      <c r="E18" s="276"/>
      <c r="F18" s="274"/>
      <c r="G18" s="276"/>
      <c r="I18" s="282"/>
      <c r="J18" s="271"/>
      <c r="K18" s="81" t="s">
        <v>42</v>
      </c>
      <c r="L18" s="280"/>
      <c r="M18" s="276"/>
      <c r="N18" s="274"/>
      <c r="O18" s="276"/>
      <c r="Q18" s="282"/>
      <c r="R18" s="271"/>
      <c r="S18" s="81" t="s">
        <v>42</v>
      </c>
      <c r="T18" s="280"/>
      <c r="U18" s="276"/>
      <c r="V18" s="274"/>
      <c r="W18" s="276"/>
    </row>
    <row r="19" spans="1:23" ht="11.25" customHeight="1">
      <c r="A19" s="282"/>
      <c r="B19" s="271"/>
      <c r="C19" s="80" t="s">
        <v>50</v>
      </c>
      <c r="D19" s="286">
        <f>SUM('Pall B (X)'!D139:R139)</f>
        <v>0</v>
      </c>
      <c r="E19" s="276">
        <f>IF(D19=0,0,D19/(F11+F15+F17))</f>
        <v>0</v>
      </c>
      <c r="F19" s="274"/>
      <c r="G19" s="276"/>
      <c r="I19" s="282"/>
      <c r="J19" s="271"/>
      <c r="K19" s="80" t="s">
        <v>50</v>
      </c>
      <c r="L19" s="278">
        <f>SUM('Pall B (X)'!D159:R159)</f>
        <v>0</v>
      </c>
      <c r="M19" s="276">
        <f>IF(L19=0,0,L19/(N11+N15+N17))</f>
        <v>0</v>
      </c>
      <c r="N19" s="274"/>
      <c r="O19" s="276"/>
      <c r="Q19" s="282"/>
      <c r="R19" s="271"/>
      <c r="S19" s="80" t="s">
        <v>50</v>
      </c>
      <c r="T19" s="278">
        <f>SUM('Pall B (X)'!D178:R178)</f>
        <v>0</v>
      </c>
      <c r="U19" s="276">
        <f>IF(T19=0,0,T19/(V11+V15+V17))</f>
        <v>0</v>
      </c>
      <c r="V19" s="274"/>
      <c r="W19" s="276"/>
    </row>
    <row r="20" spans="1:23" ht="11.25" customHeight="1" thickBot="1">
      <c r="A20" s="283"/>
      <c r="B20" s="272"/>
      <c r="C20" s="82" t="s">
        <v>43</v>
      </c>
      <c r="D20" s="287"/>
      <c r="E20" s="277"/>
      <c r="F20" s="275"/>
      <c r="G20" s="277"/>
      <c r="I20" s="283"/>
      <c r="J20" s="272"/>
      <c r="K20" s="82" t="s">
        <v>43</v>
      </c>
      <c r="L20" s="279"/>
      <c r="M20" s="277"/>
      <c r="N20" s="275"/>
      <c r="O20" s="277"/>
      <c r="Q20" s="283"/>
      <c r="R20" s="272"/>
      <c r="S20" s="82" t="s">
        <v>43</v>
      </c>
      <c r="T20" s="279"/>
      <c r="U20" s="277"/>
      <c r="V20" s="275"/>
      <c r="W20" s="277"/>
    </row>
    <row r="21" spans="1:23" ht="11.25" customHeight="1">
      <c r="A21" s="282" t="str">
        <f>'Dati palleggiatori'!C7</f>
        <v>Squadra B</v>
      </c>
      <c r="B21" s="281">
        <v>3</v>
      </c>
      <c r="C21" s="75" t="s">
        <v>46</v>
      </c>
      <c r="D21" s="273">
        <f>SUM('Pall B (X)'!D140:R140)</f>
        <v>0</v>
      </c>
      <c r="E21" s="258">
        <f>IF(D21=0,0,D21/(F21+F25+F27))</f>
        <v>0</v>
      </c>
      <c r="F21" s="260">
        <f>SUM(D21:D24)</f>
        <v>0</v>
      </c>
      <c r="G21" s="258">
        <f>IF(F21=0,0,F21/(F21+F25+F27))</f>
        <v>0</v>
      </c>
      <c r="I21" s="282" t="str">
        <f>'Dati palleggiatori'!C7</f>
        <v>Squadra B</v>
      </c>
      <c r="J21" s="281">
        <v>7</v>
      </c>
      <c r="K21" s="75" t="s">
        <v>46</v>
      </c>
      <c r="L21" s="273">
        <f>SUM('Pall B (X)'!D160:R160)</f>
        <v>0</v>
      </c>
      <c r="M21" s="258">
        <f>IF(L21=0,0,L21/(N21+N25+N27))</f>
        <v>0</v>
      </c>
      <c r="N21" s="260">
        <f>SUM(L21:L24)</f>
        <v>0</v>
      </c>
      <c r="O21" s="258">
        <f>IF(N21=0,0,N21/(N21+N25+N27))</f>
        <v>0</v>
      </c>
      <c r="Q21" s="282" t="str">
        <f>'Dati palleggiatori'!C7</f>
        <v>Squadra B</v>
      </c>
      <c r="R21" s="281" t="s">
        <v>21</v>
      </c>
      <c r="S21" s="75" t="s">
        <v>46</v>
      </c>
      <c r="T21" s="273">
        <f>SUM('Pall B (X)'!D179:R179)</f>
        <v>0</v>
      </c>
      <c r="U21" s="258">
        <f>IF(T21=0,0,T21/(V21+V25+V27))</f>
        <v>0</v>
      </c>
      <c r="V21" s="260">
        <f>SUM(T21:T24)</f>
        <v>0</v>
      </c>
      <c r="W21" s="258">
        <f>IF(V21=0,0,V21/(V21+V25+V27))</f>
        <v>0</v>
      </c>
    </row>
    <row r="22" spans="1:23" ht="11.25" customHeight="1">
      <c r="A22" s="282"/>
      <c r="B22" s="271"/>
      <c r="C22" s="76" t="s">
        <v>40</v>
      </c>
      <c r="D22" s="290"/>
      <c r="E22" s="259"/>
      <c r="F22" s="261"/>
      <c r="G22" s="259"/>
      <c r="I22" s="282"/>
      <c r="J22" s="271"/>
      <c r="K22" s="76" t="s">
        <v>40</v>
      </c>
      <c r="L22" s="269"/>
      <c r="M22" s="259"/>
      <c r="N22" s="261"/>
      <c r="O22" s="259"/>
      <c r="Q22" s="282"/>
      <c r="R22" s="271"/>
      <c r="S22" s="76" t="s">
        <v>40</v>
      </c>
      <c r="T22" s="269"/>
      <c r="U22" s="259"/>
      <c r="V22" s="261"/>
      <c r="W22" s="259"/>
    </row>
    <row r="23" spans="1:23" ht="11.25" customHeight="1">
      <c r="A23" s="282"/>
      <c r="B23" s="271"/>
      <c r="C23" s="77" t="s">
        <v>47</v>
      </c>
      <c r="D23" s="269">
        <f>SUM('Pall B (X)'!D141:R141)</f>
        <v>0</v>
      </c>
      <c r="E23" s="259">
        <f>IF(D23=0,0,D23/(F21+F25+F27))</f>
        <v>0</v>
      </c>
      <c r="F23" s="261"/>
      <c r="G23" s="259"/>
      <c r="I23" s="282"/>
      <c r="J23" s="271"/>
      <c r="K23" s="77" t="s">
        <v>47</v>
      </c>
      <c r="L23" s="269">
        <f>SUM('Pall B (X)'!D161:R161)</f>
        <v>0</v>
      </c>
      <c r="M23" s="259">
        <f>IF(L23=0,0,L23/(N21+N25+N27))</f>
        <v>0</v>
      </c>
      <c r="N23" s="261"/>
      <c r="O23" s="259"/>
      <c r="Q23" s="282"/>
      <c r="R23" s="271"/>
      <c r="S23" s="77" t="s">
        <v>47</v>
      </c>
      <c r="T23" s="269">
        <f>SUM('Pall B (X)'!D180:R180)</f>
        <v>0</v>
      </c>
      <c r="U23" s="259">
        <f>IF(T23=0,0,T23/(V21+V25+V27))</f>
        <v>0</v>
      </c>
      <c r="V23" s="261"/>
      <c r="W23" s="259"/>
    </row>
    <row r="24" spans="1:23" ht="11.25" customHeight="1">
      <c r="A24" s="282"/>
      <c r="B24" s="271"/>
      <c r="C24" s="76" t="s">
        <v>41</v>
      </c>
      <c r="D24" s="269"/>
      <c r="E24" s="259"/>
      <c r="F24" s="261"/>
      <c r="G24" s="259"/>
      <c r="I24" s="282"/>
      <c r="J24" s="271"/>
      <c r="K24" s="76" t="s">
        <v>41</v>
      </c>
      <c r="L24" s="269"/>
      <c r="M24" s="259"/>
      <c r="N24" s="261"/>
      <c r="O24" s="259"/>
      <c r="Q24" s="282"/>
      <c r="R24" s="271"/>
      <c r="S24" s="76" t="s">
        <v>41</v>
      </c>
      <c r="T24" s="269"/>
      <c r="U24" s="259"/>
      <c r="V24" s="261"/>
      <c r="W24" s="259"/>
    </row>
    <row r="25" spans="1:23" ht="11.25" customHeight="1">
      <c r="A25" s="282"/>
      <c r="B25" s="271"/>
      <c r="C25" s="78" t="s">
        <v>48</v>
      </c>
      <c r="D25" s="265">
        <f>SUM('Pall B (X)'!D142:R142)</f>
        <v>0</v>
      </c>
      <c r="E25" s="267">
        <f>IF(D25=0,0,D25/(F21+F25+F27))</f>
        <v>0</v>
      </c>
      <c r="F25" s="265">
        <f>D25</f>
        <v>0</v>
      </c>
      <c r="G25" s="267">
        <f>IF(F25=0,0,F25/(F21+F25+F27))</f>
        <v>0</v>
      </c>
      <c r="I25" s="282"/>
      <c r="J25" s="271"/>
      <c r="K25" s="78" t="s">
        <v>48</v>
      </c>
      <c r="L25" s="265">
        <f>SUM('Pall B (X)'!D162:R162)</f>
        <v>0</v>
      </c>
      <c r="M25" s="267">
        <f>IF(L25=0,0,L25/(N21+N25+N27))</f>
        <v>0</v>
      </c>
      <c r="N25" s="265">
        <f>L25</f>
        <v>0</v>
      </c>
      <c r="O25" s="267">
        <f>IF(N25=0,0,N25/(N21+N25+N27))</f>
        <v>0</v>
      </c>
      <c r="Q25" s="282"/>
      <c r="R25" s="271"/>
      <c r="S25" s="78" t="s">
        <v>48</v>
      </c>
      <c r="T25" s="265">
        <f>SUM('Pall B (X)'!D181:R181)</f>
        <v>0</v>
      </c>
      <c r="U25" s="267">
        <f>IF(T25=0,0,T25/(V21+V25+V27))</f>
        <v>0</v>
      </c>
      <c r="V25" s="265">
        <f>T25</f>
        <v>0</v>
      </c>
      <c r="W25" s="267">
        <f>IF(V25=0,0,V25/(V21+V25+V27))</f>
        <v>0</v>
      </c>
    </row>
    <row r="26" spans="1:23" ht="11.25" customHeight="1">
      <c r="A26" s="282"/>
      <c r="B26" s="271"/>
      <c r="C26" s="79" t="s">
        <v>51</v>
      </c>
      <c r="D26" s="266"/>
      <c r="E26" s="268"/>
      <c r="F26" s="266"/>
      <c r="G26" s="268"/>
      <c r="I26" s="282"/>
      <c r="J26" s="271"/>
      <c r="K26" s="79" t="s">
        <v>51</v>
      </c>
      <c r="L26" s="266"/>
      <c r="M26" s="268"/>
      <c r="N26" s="266"/>
      <c r="O26" s="268"/>
      <c r="Q26" s="282"/>
      <c r="R26" s="271"/>
      <c r="S26" s="79" t="s">
        <v>51</v>
      </c>
      <c r="T26" s="266"/>
      <c r="U26" s="268"/>
      <c r="V26" s="266"/>
      <c r="W26" s="268"/>
    </row>
    <row r="27" spans="1:23" ht="11.25" customHeight="1">
      <c r="A27" s="282"/>
      <c r="B27" s="271"/>
      <c r="C27" s="80" t="s">
        <v>49</v>
      </c>
      <c r="D27" s="288">
        <f>SUM('Pall B (X)'!D143:R143)</f>
        <v>0</v>
      </c>
      <c r="E27" s="276">
        <f>IF(D27=0,0,D27/(F21+F25+F27))</f>
        <v>0</v>
      </c>
      <c r="F27" s="274">
        <f>SUM(D27:D30)</f>
        <v>0</v>
      </c>
      <c r="G27" s="276">
        <f>IF(F27=0,0,F27/(F21+F25+F27))</f>
        <v>0</v>
      </c>
      <c r="I27" s="282"/>
      <c r="J27" s="271"/>
      <c r="K27" s="80" t="s">
        <v>49</v>
      </c>
      <c r="L27" s="280">
        <f>SUM('Pall B (X)'!D163:R163)</f>
        <v>0</v>
      </c>
      <c r="M27" s="276">
        <f>IF(L27=0,0,L27/(N21+N25+N27))</f>
        <v>0</v>
      </c>
      <c r="N27" s="274">
        <f>SUM(L27:L30)</f>
        <v>0</v>
      </c>
      <c r="O27" s="276">
        <f>IF(N27=0,0,N27/(N21+N25+N27))</f>
        <v>0</v>
      </c>
      <c r="Q27" s="282"/>
      <c r="R27" s="271"/>
      <c r="S27" s="80" t="s">
        <v>49</v>
      </c>
      <c r="T27" s="280">
        <f>SUM('Pall B (X)'!D182:R182)</f>
        <v>0</v>
      </c>
      <c r="U27" s="276">
        <f>IF(T27=0,0,T27/(V21+V25+V27))</f>
        <v>0</v>
      </c>
      <c r="V27" s="274">
        <f>SUM(T27:T30)</f>
        <v>0</v>
      </c>
      <c r="W27" s="276">
        <f>IF(V27=0,0,V27/(V21+V25+V27))</f>
        <v>0</v>
      </c>
    </row>
    <row r="28" spans="1:23" ht="11.25" customHeight="1">
      <c r="A28" s="282"/>
      <c r="B28" s="271"/>
      <c r="C28" s="81" t="s">
        <v>42</v>
      </c>
      <c r="D28" s="289"/>
      <c r="E28" s="276"/>
      <c r="F28" s="274"/>
      <c r="G28" s="276"/>
      <c r="I28" s="282"/>
      <c r="J28" s="271"/>
      <c r="K28" s="81" t="s">
        <v>42</v>
      </c>
      <c r="L28" s="280"/>
      <c r="M28" s="276"/>
      <c r="N28" s="274"/>
      <c r="O28" s="276"/>
      <c r="Q28" s="282"/>
      <c r="R28" s="271"/>
      <c r="S28" s="81" t="s">
        <v>42</v>
      </c>
      <c r="T28" s="280"/>
      <c r="U28" s="276"/>
      <c r="V28" s="274"/>
      <c r="W28" s="276"/>
    </row>
    <row r="29" spans="1:23" ht="11.25" customHeight="1">
      <c r="A29" s="282"/>
      <c r="B29" s="271"/>
      <c r="C29" s="80" t="s">
        <v>50</v>
      </c>
      <c r="D29" s="286">
        <f>SUM('Pall B (X)'!D144:R144)</f>
        <v>0</v>
      </c>
      <c r="E29" s="276">
        <f>IF(D29=0,0,D29/(F21+F25+F27))</f>
        <v>0</v>
      </c>
      <c r="F29" s="274"/>
      <c r="G29" s="276"/>
      <c r="I29" s="282"/>
      <c r="J29" s="271"/>
      <c r="K29" s="80" t="s">
        <v>50</v>
      </c>
      <c r="L29" s="278">
        <f>SUM('Pall B (X)'!D164:R164)</f>
        <v>0</v>
      </c>
      <c r="M29" s="276">
        <f>IF(L29=0,0,L29/(N21+N25+N27))</f>
        <v>0</v>
      </c>
      <c r="N29" s="274"/>
      <c r="O29" s="276"/>
      <c r="Q29" s="282"/>
      <c r="R29" s="271"/>
      <c r="S29" s="80" t="s">
        <v>50</v>
      </c>
      <c r="T29" s="278">
        <f>SUM('Pall B (X)'!D183:R183)</f>
        <v>0</v>
      </c>
      <c r="U29" s="276">
        <f>IF(T29=0,0,T29/(V21+V25+V27))</f>
        <v>0</v>
      </c>
      <c r="V29" s="274"/>
      <c r="W29" s="276"/>
    </row>
    <row r="30" spans="1:23" ht="11.25" customHeight="1" thickBot="1">
      <c r="A30" s="282"/>
      <c r="B30" s="272"/>
      <c r="C30" s="82" t="s">
        <v>43</v>
      </c>
      <c r="D30" s="287"/>
      <c r="E30" s="277"/>
      <c r="F30" s="275"/>
      <c r="G30" s="277"/>
      <c r="I30" s="282"/>
      <c r="J30" s="272"/>
      <c r="K30" s="82" t="s">
        <v>43</v>
      </c>
      <c r="L30" s="279"/>
      <c r="M30" s="277"/>
      <c r="N30" s="275"/>
      <c r="O30" s="277"/>
      <c r="Q30" s="282"/>
      <c r="R30" s="272"/>
      <c r="S30" s="82" t="s">
        <v>43</v>
      </c>
      <c r="T30" s="279"/>
      <c r="U30" s="277"/>
      <c r="V30" s="275"/>
      <c r="W30" s="277"/>
    </row>
    <row r="31" spans="1:23" ht="11.25" customHeight="1">
      <c r="A31" s="282"/>
      <c r="B31" s="270">
        <v>4</v>
      </c>
      <c r="C31" s="75" t="s">
        <v>46</v>
      </c>
      <c r="D31" s="273">
        <f>SUM('Pall B (X)'!D145:R145)</f>
        <v>0</v>
      </c>
      <c r="E31" s="258">
        <f>IF(D31=0,0,D31/(F31+F35+F37))</f>
        <v>0</v>
      </c>
      <c r="F31" s="260">
        <f>SUM(D31:D34)</f>
        <v>0</v>
      </c>
      <c r="G31" s="258">
        <f>IF(F31=0,0,F31/(F31+F35+F37))</f>
        <v>0</v>
      </c>
      <c r="I31" s="282"/>
      <c r="J31" s="270">
        <v>8</v>
      </c>
      <c r="K31" s="75" t="s">
        <v>46</v>
      </c>
      <c r="L31" s="273">
        <f>SUM('Pall B (X)'!D165:R165)</f>
        <v>0</v>
      </c>
      <c r="M31" s="258">
        <f>IF(L31=0,0,L31/(N31+N35+N37))</f>
        <v>0</v>
      </c>
      <c r="N31" s="260">
        <f>SUM(L31:L34)</f>
        <v>0</v>
      </c>
      <c r="O31" s="258">
        <f>IF(N31=0,0,N31/(N31+N35+N37))</f>
        <v>0</v>
      </c>
      <c r="Q31" s="282"/>
      <c r="R31" s="270" t="s">
        <v>20</v>
      </c>
      <c r="S31" s="75" t="s">
        <v>46</v>
      </c>
      <c r="T31" s="273">
        <f>SUM('Pall B (X)'!D184:R184)</f>
        <v>0</v>
      </c>
      <c r="U31" s="258">
        <f>IF(T31=0,0,T31/(V31+V35+V37))</f>
        <v>0</v>
      </c>
      <c r="V31" s="260">
        <f>SUM(T31:T34)</f>
        <v>0</v>
      </c>
      <c r="W31" s="258">
        <f>IF(V31=0,0,V31/(V31+V35+V37))</f>
        <v>0</v>
      </c>
    </row>
    <row r="32" spans="1:23" ht="11.25" customHeight="1">
      <c r="A32" s="282"/>
      <c r="B32" s="271"/>
      <c r="C32" s="76" t="s">
        <v>40</v>
      </c>
      <c r="D32" s="290"/>
      <c r="E32" s="259"/>
      <c r="F32" s="261"/>
      <c r="G32" s="259"/>
      <c r="I32" s="282"/>
      <c r="J32" s="271"/>
      <c r="K32" s="76" t="s">
        <v>40</v>
      </c>
      <c r="L32" s="269"/>
      <c r="M32" s="259"/>
      <c r="N32" s="261"/>
      <c r="O32" s="259"/>
      <c r="Q32" s="282"/>
      <c r="R32" s="271"/>
      <c r="S32" s="76" t="s">
        <v>40</v>
      </c>
      <c r="T32" s="269"/>
      <c r="U32" s="259"/>
      <c r="V32" s="261"/>
      <c r="W32" s="259"/>
    </row>
    <row r="33" spans="1:23" ht="11.25" customHeight="1">
      <c r="A33" s="282"/>
      <c r="B33" s="271"/>
      <c r="C33" s="77" t="s">
        <v>47</v>
      </c>
      <c r="D33" s="269">
        <f>SUM('Pall B (X)'!D146:R146)</f>
        <v>0</v>
      </c>
      <c r="E33" s="259">
        <f>IF(D33=0,0,D33/(F31+F35+F37))</f>
        <v>0</v>
      </c>
      <c r="F33" s="261"/>
      <c r="G33" s="259"/>
      <c r="I33" s="282"/>
      <c r="J33" s="271"/>
      <c r="K33" s="77" t="s">
        <v>47</v>
      </c>
      <c r="L33" s="269">
        <f>SUM('Pall B (X)'!D165:R165)</f>
        <v>0</v>
      </c>
      <c r="M33" s="259">
        <f>IF(L33=0,0,L33/(N31+N35+N37))</f>
        <v>0</v>
      </c>
      <c r="N33" s="261"/>
      <c r="O33" s="259"/>
      <c r="Q33" s="282"/>
      <c r="R33" s="271"/>
      <c r="S33" s="77" t="s">
        <v>47</v>
      </c>
      <c r="T33" s="269">
        <f>SUM('Pall B (X)'!D185:R185)</f>
        <v>0</v>
      </c>
      <c r="U33" s="259">
        <f>IF(T33=0,0,T33/(V31+V35+V37))</f>
        <v>0</v>
      </c>
      <c r="V33" s="261"/>
      <c r="W33" s="259"/>
    </row>
    <row r="34" spans="1:23" ht="11.25" customHeight="1">
      <c r="A34" s="282"/>
      <c r="B34" s="271"/>
      <c r="C34" s="76" t="s">
        <v>41</v>
      </c>
      <c r="D34" s="269"/>
      <c r="E34" s="259"/>
      <c r="F34" s="261"/>
      <c r="G34" s="259"/>
      <c r="I34" s="282"/>
      <c r="J34" s="271"/>
      <c r="K34" s="76" t="s">
        <v>41</v>
      </c>
      <c r="L34" s="269"/>
      <c r="M34" s="259"/>
      <c r="N34" s="261"/>
      <c r="O34" s="259"/>
      <c r="Q34" s="282"/>
      <c r="R34" s="271"/>
      <c r="S34" s="76" t="s">
        <v>41</v>
      </c>
      <c r="T34" s="269"/>
      <c r="U34" s="259"/>
      <c r="V34" s="261"/>
      <c r="W34" s="259"/>
    </row>
    <row r="35" spans="1:23" ht="11.25" customHeight="1">
      <c r="A35" s="282"/>
      <c r="B35" s="271"/>
      <c r="C35" s="78" t="s">
        <v>48</v>
      </c>
      <c r="D35" s="265">
        <f>SUM('Pall B (X)'!D147:R147)</f>
        <v>0</v>
      </c>
      <c r="E35" s="267">
        <f>IF(D35=0,0,D35/(F31+F35+F37))</f>
        <v>0</v>
      </c>
      <c r="F35" s="265">
        <f>D35</f>
        <v>0</v>
      </c>
      <c r="G35" s="267">
        <f>IF(F35=0,0,F35/(F31+F35+F37))</f>
        <v>0</v>
      </c>
      <c r="I35" s="282"/>
      <c r="J35" s="271"/>
      <c r="K35" s="78" t="s">
        <v>48</v>
      </c>
      <c r="L35" s="265">
        <f>SUM('Pall B (X)'!D166:R166)</f>
        <v>0</v>
      </c>
      <c r="M35" s="267">
        <f>IF(L35=0,0,L35/(N31+N35+N37))</f>
        <v>0</v>
      </c>
      <c r="N35" s="265">
        <f>L35</f>
        <v>0</v>
      </c>
      <c r="O35" s="267">
        <f>IF(N35=0,0,N35/(N31+N35+N37))</f>
        <v>0</v>
      </c>
      <c r="Q35" s="282"/>
      <c r="R35" s="271"/>
      <c r="S35" s="78" t="s">
        <v>48</v>
      </c>
      <c r="T35" s="265">
        <f>SUM('Pall B (X)'!D186:R186)</f>
        <v>0</v>
      </c>
      <c r="U35" s="267">
        <f>IF(T35=0,0,T35/(V31+V35+V37))</f>
        <v>0</v>
      </c>
      <c r="V35" s="265">
        <f>T35</f>
        <v>0</v>
      </c>
      <c r="W35" s="267">
        <f>IF(V35=0,0,V35/(V31+V35+V37))</f>
        <v>0</v>
      </c>
    </row>
    <row r="36" spans="1:23" ht="11.25" customHeight="1">
      <c r="A36" s="282"/>
      <c r="B36" s="271"/>
      <c r="C36" s="79" t="s">
        <v>51</v>
      </c>
      <c r="D36" s="266"/>
      <c r="E36" s="268"/>
      <c r="F36" s="266"/>
      <c r="G36" s="268"/>
      <c r="I36" s="282"/>
      <c r="J36" s="271"/>
      <c r="K36" s="79" t="s">
        <v>51</v>
      </c>
      <c r="L36" s="266"/>
      <c r="M36" s="268"/>
      <c r="N36" s="266"/>
      <c r="O36" s="268"/>
      <c r="Q36" s="282"/>
      <c r="R36" s="271"/>
      <c r="S36" s="79" t="s">
        <v>51</v>
      </c>
      <c r="T36" s="266"/>
      <c r="U36" s="268"/>
      <c r="V36" s="266"/>
      <c r="W36" s="268"/>
    </row>
    <row r="37" spans="1:23" ht="11.25" customHeight="1" thickBot="1">
      <c r="A37" s="283"/>
      <c r="B37" s="271"/>
      <c r="C37" s="80" t="s">
        <v>49</v>
      </c>
      <c r="D37" s="288">
        <f>SUM('Pall B (X)'!D148:R148)</f>
        <v>0</v>
      </c>
      <c r="E37" s="276">
        <f>IF(D37=0,0,D37/(F31+F35+F37))</f>
        <v>0</v>
      </c>
      <c r="F37" s="274">
        <f>SUM(D37:D40)</f>
        <v>0</v>
      </c>
      <c r="G37" s="276">
        <f>IF(F37=0,0,F37/(F31+F35+F37))</f>
        <v>0</v>
      </c>
      <c r="I37" s="283"/>
      <c r="J37" s="271"/>
      <c r="K37" s="80" t="s">
        <v>49</v>
      </c>
      <c r="L37" s="280">
        <f>SUM('Pall B (X)'!D167:R167)</f>
        <v>0</v>
      </c>
      <c r="M37" s="276">
        <f>IF(L37=0,0,L37/(N31+N35+N37))</f>
        <v>0</v>
      </c>
      <c r="N37" s="274">
        <f>SUM(L37:L40)</f>
        <v>0</v>
      </c>
      <c r="O37" s="276">
        <f>IF(N37=0,0,N37/(N31+N35+N37))</f>
        <v>0</v>
      </c>
      <c r="Q37" s="283"/>
      <c r="R37" s="271"/>
      <c r="S37" s="80" t="s">
        <v>49</v>
      </c>
      <c r="T37" s="280">
        <f>SUM('Pall B (X)'!D187:R187)</f>
        <v>0</v>
      </c>
      <c r="U37" s="276">
        <f>IF(T37=0,0,T37/(V31+V35+V37))</f>
        <v>0</v>
      </c>
      <c r="V37" s="274">
        <f>SUM(T37:T40)</f>
        <v>0</v>
      </c>
      <c r="W37" s="276">
        <f>IF(V37=0,0,V37/(V31+V35+V37))</f>
        <v>0</v>
      </c>
    </row>
    <row r="38" spans="1:23" ht="11.25" customHeight="1">
      <c r="A38" s="262"/>
      <c r="B38" s="271"/>
      <c r="C38" s="81" t="s">
        <v>42</v>
      </c>
      <c r="D38" s="289"/>
      <c r="E38" s="276"/>
      <c r="F38" s="274"/>
      <c r="G38" s="276"/>
      <c r="I38" s="262"/>
      <c r="J38" s="271"/>
      <c r="K38" s="81" t="s">
        <v>42</v>
      </c>
      <c r="L38" s="280"/>
      <c r="M38" s="276"/>
      <c r="N38" s="274"/>
      <c r="O38" s="276"/>
      <c r="Q38" s="262"/>
      <c r="R38" s="271"/>
      <c r="S38" s="81" t="s">
        <v>42</v>
      </c>
      <c r="T38" s="280"/>
      <c r="U38" s="276"/>
      <c r="V38" s="274"/>
      <c r="W38" s="276"/>
    </row>
    <row r="39" spans="1:23" ht="11.25" customHeight="1">
      <c r="A39" s="263"/>
      <c r="B39" s="271"/>
      <c r="C39" s="80" t="s">
        <v>50</v>
      </c>
      <c r="D39" s="286">
        <f>SUM('Pall B (X)'!D149:R149)</f>
        <v>0</v>
      </c>
      <c r="E39" s="276">
        <f>IF(D39=0,0,D39/(F31+F35+F37))</f>
        <v>0</v>
      </c>
      <c r="F39" s="274"/>
      <c r="G39" s="276"/>
      <c r="I39" s="263"/>
      <c r="J39" s="271"/>
      <c r="K39" s="80" t="s">
        <v>50</v>
      </c>
      <c r="L39" s="278">
        <f>SUM('Pall B (X)'!D168:R168)</f>
        <v>0</v>
      </c>
      <c r="M39" s="276">
        <f>IF(L39=0,0,L39/(N31+N35+N37))</f>
        <v>0</v>
      </c>
      <c r="N39" s="274"/>
      <c r="O39" s="276"/>
      <c r="Q39" s="263"/>
      <c r="R39" s="271"/>
      <c r="S39" s="80" t="s">
        <v>50</v>
      </c>
      <c r="T39" s="278">
        <f>SUM('Pall B (X)'!D188:R188)</f>
        <v>0</v>
      </c>
      <c r="U39" s="276">
        <f>IF(T39=0,0,T39/(V31+V35+V37))</f>
        <v>0</v>
      </c>
      <c r="V39" s="274"/>
      <c r="W39" s="276"/>
    </row>
    <row r="40" spans="1:23" ht="11.25" customHeight="1" thickBot="1">
      <c r="A40" s="264"/>
      <c r="B40" s="272"/>
      <c r="C40" s="82" t="s">
        <v>43</v>
      </c>
      <c r="D40" s="287"/>
      <c r="E40" s="277"/>
      <c r="F40" s="275"/>
      <c r="G40" s="277"/>
      <c r="I40" s="264"/>
      <c r="J40" s="272"/>
      <c r="K40" s="82" t="s">
        <v>43</v>
      </c>
      <c r="L40" s="279"/>
      <c r="M40" s="277"/>
      <c r="N40" s="275"/>
      <c r="O40" s="277"/>
      <c r="Q40" s="264"/>
      <c r="R40" s="272"/>
      <c r="S40" s="82" t="s">
        <v>43</v>
      </c>
      <c r="T40" s="279"/>
      <c r="U40" s="277"/>
      <c r="V40" s="275"/>
      <c r="W40" s="277"/>
    </row>
    <row r="41" ht="11.25" customHeight="1" thickBot="1"/>
    <row r="42" spans="2:23" ht="11.25" customHeight="1" thickBot="1">
      <c r="B42" s="293" t="s">
        <v>52</v>
      </c>
      <c r="C42" s="75" t="s">
        <v>46</v>
      </c>
      <c r="D42" s="273">
        <f>SUM(D1+D11+D21+D31+L1+L11+L21+L31+T1+T11+T21+T31)</f>
        <v>0</v>
      </c>
      <c r="E42" s="258">
        <f>IF(D42=0,0,D42/(F42+N43+V42))</f>
        <v>0</v>
      </c>
      <c r="F42" s="260">
        <f>SUM(D42:D45)</f>
        <v>0</v>
      </c>
      <c r="G42" s="258">
        <f>IF(F42=0,0,F42/(F42+N43+V42))</f>
        <v>0</v>
      </c>
      <c r="H42" s="85"/>
      <c r="I42" s="86"/>
      <c r="J42" s="87"/>
      <c r="K42" s="86"/>
      <c r="L42" s="86"/>
      <c r="M42" s="86"/>
      <c r="N42" s="86"/>
      <c r="O42" s="86"/>
      <c r="P42" s="86"/>
      <c r="Q42" s="88"/>
      <c r="R42" s="293" t="s">
        <v>52</v>
      </c>
      <c r="S42" s="89" t="s">
        <v>49</v>
      </c>
      <c r="T42" s="299">
        <f>SUM(D7+D17+D27+D37+L7+L17+L27+L37+T7+T17+T27+T37)</f>
        <v>0</v>
      </c>
      <c r="U42" s="300">
        <f>IF(T42=0,0,T42/(F42+N43+V42))</f>
        <v>0</v>
      </c>
      <c r="V42" s="301">
        <f>SUM(T42:T45)</f>
        <v>0</v>
      </c>
      <c r="W42" s="300">
        <f>IF(V42=0,0,V42/(F42+N43+V42))</f>
        <v>0</v>
      </c>
    </row>
    <row r="43" spans="2:23" ht="11.25" customHeight="1">
      <c r="B43" s="294"/>
      <c r="C43" s="76" t="s">
        <v>40</v>
      </c>
      <c r="D43" s="290"/>
      <c r="E43" s="259"/>
      <c r="F43" s="261"/>
      <c r="G43" s="259"/>
      <c r="H43" s="90"/>
      <c r="I43" s="91"/>
      <c r="J43" s="302" t="s">
        <v>52</v>
      </c>
      <c r="K43" s="92" t="s">
        <v>48</v>
      </c>
      <c r="L43" s="304">
        <f>SUM(D5+D15+D25+D35+L5+L15+L25+L35+T5+T15+T25+T35)</f>
        <v>0</v>
      </c>
      <c r="M43" s="306">
        <f>IF(L43=0,0,L43/(F42+N43+V42))</f>
        <v>0</v>
      </c>
      <c r="N43" s="304">
        <f>L43</f>
        <v>0</v>
      </c>
      <c r="O43" s="306">
        <f>IF(N43=0,0,N43/(F42+N43+V42))</f>
        <v>0</v>
      </c>
      <c r="P43" s="91"/>
      <c r="Q43" s="93"/>
      <c r="R43" s="294"/>
      <c r="S43" s="81" t="s">
        <v>42</v>
      </c>
      <c r="T43" s="289"/>
      <c r="U43" s="276"/>
      <c r="V43" s="274"/>
      <c r="W43" s="276"/>
    </row>
    <row r="44" spans="2:23" ht="11.25" customHeight="1" thickBot="1">
      <c r="B44" s="294"/>
      <c r="C44" s="77" t="s">
        <v>47</v>
      </c>
      <c r="D44" s="269">
        <f>SUM(D3+D13+D23+D33+L3+L13+L23+L33+T3+T13+T23+T33)</f>
        <v>0</v>
      </c>
      <c r="E44" s="259">
        <f>IF(D44=0,0,D44/(F42+N43+V42))</f>
        <v>0</v>
      </c>
      <c r="F44" s="261"/>
      <c r="G44" s="259"/>
      <c r="H44" s="90"/>
      <c r="I44" s="91"/>
      <c r="J44" s="303"/>
      <c r="K44" s="94" t="s">
        <v>51</v>
      </c>
      <c r="L44" s="305"/>
      <c r="M44" s="307"/>
      <c r="N44" s="305"/>
      <c r="O44" s="307"/>
      <c r="P44" s="91"/>
      <c r="Q44" s="93"/>
      <c r="R44" s="294"/>
      <c r="S44" s="80" t="s">
        <v>50</v>
      </c>
      <c r="T44" s="286">
        <f>SUM(D9+D19+D29+D39+L9+L19+L29+L39+T9+T19+T29+T39)</f>
        <v>0</v>
      </c>
      <c r="U44" s="276">
        <f>IF(T44=0,0,T44/(F42+N43+V42))</f>
        <v>0</v>
      </c>
      <c r="V44" s="274"/>
      <c r="W44" s="276"/>
    </row>
    <row r="45" spans="2:23" ht="11.25" customHeight="1" thickBot="1">
      <c r="B45" s="295"/>
      <c r="C45" s="95" t="s">
        <v>41</v>
      </c>
      <c r="D45" s="297"/>
      <c r="E45" s="298"/>
      <c r="F45" s="296"/>
      <c r="G45" s="298"/>
      <c r="H45" s="96"/>
      <c r="I45" s="97"/>
      <c r="J45" s="98"/>
      <c r="K45" s="97"/>
      <c r="L45" s="97"/>
      <c r="M45" s="97"/>
      <c r="N45" s="97"/>
      <c r="O45" s="97"/>
      <c r="P45" s="97"/>
      <c r="Q45" s="99"/>
      <c r="R45" s="295"/>
      <c r="S45" s="82" t="s">
        <v>43</v>
      </c>
      <c r="T45" s="287"/>
      <c r="U45" s="277"/>
      <c r="V45" s="275"/>
      <c r="W45" s="277"/>
    </row>
    <row r="50" spans="9:15" ht="11.25" customHeight="1">
      <c r="I50" s="100"/>
      <c r="J50" s="101"/>
      <c r="K50" s="102"/>
      <c r="L50" s="103"/>
      <c r="M50" s="104"/>
      <c r="N50" s="103"/>
      <c r="O50" s="104"/>
    </row>
    <row r="51" spans="9:15" ht="11.25" customHeight="1">
      <c r="I51" s="100"/>
      <c r="J51" s="101"/>
      <c r="K51" s="105"/>
      <c r="L51" s="103"/>
      <c r="M51" s="104"/>
      <c r="N51" s="103"/>
      <c r="O51" s="104"/>
    </row>
    <row r="52" spans="9:15" ht="11.25" customHeight="1">
      <c r="I52" s="100"/>
      <c r="J52" s="101"/>
      <c r="K52" s="102"/>
      <c r="L52" s="103"/>
      <c r="M52" s="104"/>
      <c r="N52" s="103"/>
      <c r="O52" s="104"/>
    </row>
    <row r="53" spans="9:15" ht="11.25" customHeight="1">
      <c r="I53" s="106"/>
      <c r="J53" s="106"/>
      <c r="K53" s="106"/>
      <c r="L53" s="106"/>
      <c r="M53" s="106"/>
      <c r="N53" s="106"/>
      <c r="O53" s="106"/>
    </row>
    <row r="54" spans="9:15" ht="11.25" customHeight="1">
      <c r="I54" s="106"/>
      <c r="J54" s="106"/>
      <c r="K54" s="106"/>
      <c r="L54" s="106"/>
      <c r="M54" s="106"/>
      <c r="N54" s="106"/>
      <c r="O54" s="106"/>
    </row>
    <row r="55" spans="1:15" ht="11.25" customHeight="1">
      <c r="A55" s="110"/>
      <c r="B55" s="111"/>
      <c r="C55" s="105"/>
      <c r="D55" s="110"/>
      <c r="E55" s="110"/>
      <c r="F55" s="110"/>
      <c r="G55" s="110"/>
      <c r="H55" s="110"/>
      <c r="I55" s="100"/>
      <c r="J55" s="101"/>
      <c r="K55" s="105"/>
      <c r="L55" s="103"/>
      <c r="M55" s="104"/>
      <c r="N55" s="103"/>
      <c r="O55" s="104"/>
    </row>
    <row r="56" spans="1:15" ht="11.25" customHeight="1">
      <c r="A56" s="107"/>
      <c r="B56" s="112"/>
      <c r="C56" s="102"/>
      <c r="D56" s="103"/>
      <c r="E56" s="104"/>
      <c r="F56" s="103"/>
      <c r="G56" s="104"/>
      <c r="H56" s="110"/>
      <c r="I56" s="100"/>
      <c r="J56" s="101"/>
      <c r="K56" s="102"/>
      <c r="L56" s="108"/>
      <c r="M56" s="104"/>
      <c r="N56" s="103"/>
      <c r="O56" s="104"/>
    </row>
    <row r="57" spans="1:15" ht="11.25" customHeight="1">
      <c r="A57" s="107"/>
      <c r="B57" s="112"/>
      <c r="C57" s="105"/>
      <c r="D57" s="103"/>
      <c r="E57" s="104"/>
      <c r="F57" s="103"/>
      <c r="G57" s="104"/>
      <c r="H57" s="110"/>
      <c r="I57" s="100"/>
      <c r="J57" s="101"/>
      <c r="K57" s="105"/>
      <c r="L57" s="108"/>
      <c r="M57" s="104"/>
      <c r="N57" s="103"/>
      <c r="O57" s="104"/>
    </row>
    <row r="58" spans="1:15" ht="11.25" customHeight="1">
      <c r="A58" s="107"/>
      <c r="B58" s="112"/>
      <c r="C58" s="102"/>
      <c r="D58" s="103"/>
      <c r="E58" s="104"/>
      <c r="F58" s="103"/>
      <c r="G58" s="104"/>
      <c r="H58" s="110"/>
      <c r="I58" s="100"/>
      <c r="J58" s="101"/>
      <c r="K58" s="102"/>
      <c r="L58" s="103"/>
      <c r="M58" s="104"/>
      <c r="N58" s="103"/>
      <c r="O58" s="104"/>
    </row>
    <row r="59" spans="1:15" ht="11.25" customHeight="1">
      <c r="A59" s="107"/>
      <c r="B59" s="112"/>
      <c r="C59" s="105"/>
      <c r="D59" s="103"/>
      <c r="E59" s="104"/>
      <c r="F59" s="103"/>
      <c r="G59" s="104"/>
      <c r="H59" s="110"/>
      <c r="I59" s="100"/>
      <c r="J59" s="101"/>
      <c r="K59" s="105"/>
      <c r="L59" s="103"/>
      <c r="M59" s="104"/>
      <c r="N59" s="103"/>
      <c r="O59" s="104"/>
    </row>
    <row r="60" spans="1:15" ht="11.25" customHeight="1">
      <c r="A60" s="107"/>
      <c r="B60" s="112"/>
      <c r="C60" s="102"/>
      <c r="D60" s="103"/>
      <c r="E60" s="104"/>
      <c r="F60" s="103"/>
      <c r="G60" s="104"/>
      <c r="H60" s="110"/>
      <c r="I60" s="100"/>
      <c r="J60" s="101"/>
      <c r="K60" s="102"/>
      <c r="L60" s="103"/>
      <c r="M60" s="104"/>
      <c r="N60" s="103"/>
      <c r="O60" s="104"/>
    </row>
    <row r="61" spans="1:15" ht="11.25" customHeight="1">
      <c r="A61" s="107"/>
      <c r="B61" s="112"/>
      <c r="C61" s="105"/>
      <c r="D61" s="103"/>
      <c r="E61" s="104"/>
      <c r="F61" s="103"/>
      <c r="G61" s="104"/>
      <c r="H61" s="110"/>
      <c r="I61" s="100"/>
      <c r="J61" s="101"/>
      <c r="K61" s="105"/>
      <c r="L61" s="103"/>
      <c r="M61" s="104"/>
      <c r="N61" s="103"/>
      <c r="O61" s="104"/>
    </row>
    <row r="62" spans="1:15" ht="11.25" customHeight="1">
      <c r="A62" s="107"/>
      <c r="B62" s="112"/>
      <c r="C62" s="102"/>
      <c r="D62" s="108"/>
      <c r="E62" s="104"/>
      <c r="F62" s="103"/>
      <c r="G62" s="104"/>
      <c r="H62" s="110"/>
      <c r="I62" s="100"/>
      <c r="J62" s="101"/>
      <c r="K62" s="102"/>
      <c r="L62" s="103"/>
      <c r="M62" s="104"/>
      <c r="N62" s="103"/>
      <c r="O62" s="104"/>
    </row>
    <row r="63" spans="1:15" ht="11.25" customHeight="1">
      <c r="A63" s="107"/>
      <c r="B63" s="112"/>
      <c r="C63" s="105"/>
      <c r="D63" s="108"/>
      <c r="E63" s="104"/>
      <c r="F63" s="103"/>
      <c r="G63" s="104"/>
      <c r="H63" s="110"/>
      <c r="I63" s="100"/>
      <c r="J63" s="101"/>
      <c r="K63" s="105"/>
      <c r="L63" s="103"/>
      <c r="M63" s="104"/>
      <c r="N63" s="103"/>
      <c r="O63" s="104"/>
    </row>
    <row r="64" spans="1:15" ht="11.25" customHeight="1">
      <c r="A64" s="110"/>
      <c r="B64" s="111"/>
      <c r="C64" s="105"/>
      <c r="D64" s="110"/>
      <c r="E64" s="110"/>
      <c r="F64" s="110"/>
      <c r="G64" s="110"/>
      <c r="H64" s="110"/>
      <c r="I64" s="100"/>
      <c r="J64" s="101"/>
      <c r="K64" s="102"/>
      <c r="L64" s="108"/>
      <c r="M64" s="104"/>
      <c r="N64" s="103"/>
      <c r="O64" s="104"/>
    </row>
    <row r="65" spans="9:15" ht="11.25" customHeight="1">
      <c r="I65" s="100"/>
      <c r="J65" s="101"/>
      <c r="K65" s="105"/>
      <c r="L65" s="108"/>
      <c r="M65" s="104"/>
      <c r="N65" s="103"/>
      <c r="O65" s="104"/>
    </row>
    <row r="66" spans="9:15" ht="11.25" customHeight="1">
      <c r="I66" s="100"/>
      <c r="J66" s="101"/>
      <c r="K66" s="102"/>
      <c r="L66" s="103"/>
      <c r="M66" s="104"/>
      <c r="N66" s="103"/>
      <c r="O66" s="104"/>
    </row>
    <row r="67" spans="9:15" ht="11.25" customHeight="1">
      <c r="I67" s="100"/>
      <c r="J67" s="101"/>
      <c r="K67" s="105"/>
      <c r="L67" s="103"/>
      <c r="M67" s="104"/>
      <c r="N67" s="103"/>
      <c r="O67" s="104"/>
    </row>
    <row r="68" spans="9:15" ht="11.25" customHeight="1">
      <c r="I68" s="100"/>
      <c r="J68" s="101"/>
      <c r="K68" s="102"/>
      <c r="L68" s="103"/>
      <c r="M68" s="104"/>
      <c r="N68" s="103"/>
      <c r="O68" s="104"/>
    </row>
    <row r="69" spans="9:15" ht="11.25" customHeight="1">
      <c r="I69" s="100"/>
      <c r="J69" s="101"/>
      <c r="K69" s="105"/>
      <c r="L69" s="103"/>
      <c r="M69" s="104"/>
      <c r="N69" s="103"/>
      <c r="O69" s="104"/>
    </row>
    <row r="70" spans="9:15" ht="11.25" customHeight="1">
      <c r="I70" s="100"/>
      <c r="J70" s="101"/>
      <c r="K70" s="102"/>
      <c r="L70" s="103"/>
      <c r="M70" s="104"/>
      <c r="N70" s="103"/>
      <c r="O70" s="104"/>
    </row>
    <row r="71" spans="9:15" ht="11.25" customHeight="1">
      <c r="I71" s="109"/>
      <c r="J71" s="101"/>
      <c r="K71" s="105"/>
      <c r="L71" s="103"/>
      <c r="M71" s="104"/>
      <c r="N71" s="103"/>
      <c r="O71" s="104"/>
    </row>
    <row r="72" spans="9:15" ht="11.25" customHeight="1">
      <c r="I72" s="109"/>
      <c r="J72" s="101"/>
      <c r="K72" s="102"/>
      <c r="L72" s="108"/>
      <c r="M72" s="104"/>
      <c r="N72" s="103"/>
      <c r="O72" s="104"/>
    </row>
    <row r="73" spans="9:15" ht="11.25" customHeight="1">
      <c r="I73" s="109"/>
      <c r="J73" s="101"/>
      <c r="K73" s="105"/>
      <c r="L73" s="108"/>
      <c r="M73" s="104"/>
      <c r="N73" s="103"/>
      <c r="O73" s="104"/>
    </row>
  </sheetData>
  <sheetProtection password="F4DA" sheet="1" objects="1" scenarios="1"/>
  <mergeCells count="235">
    <mergeCell ref="V35:V36"/>
    <mergeCell ref="A38:A40"/>
    <mergeCell ref="I38:I40"/>
    <mergeCell ref="Q38:Q40"/>
    <mergeCell ref="N35:N36"/>
    <mergeCell ref="O35:O36"/>
    <mergeCell ref="L37:L38"/>
    <mergeCell ref="L39:L40"/>
    <mergeCell ref="R31:R40"/>
    <mergeCell ref="U37:U38"/>
    <mergeCell ref="T35:T36"/>
    <mergeCell ref="U35:U36"/>
    <mergeCell ref="T31:T32"/>
    <mergeCell ref="U31:U32"/>
    <mergeCell ref="V31:V34"/>
    <mergeCell ref="T33:T34"/>
    <mergeCell ref="U33:U34"/>
    <mergeCell ref="W31:W34"/>
    <mergeCell ref="W21:W24"/>
    <mergeCell ref="W27:W30"/>
    <mergeCell ref="U25:U26"/>
    <mergeCell ref="V25:V26"/>
    <mergeCell ref="W25:W26"/>
    <mergeCell ref="V27:V30"/>
    <mergeCell ref="U29:U30"/>
    <mergeCell ref="U23:U24"/>
    <mergeCell ref="U27:U28"/>
    <mergeCell ref="W37:W40"/>
    <mergeCell ref="T39:T40"/>
    <mergeCell ref="U39:U40"/>
    <mergeCell ref="T37:T38"/>
    <mergeCell ref="V37:V40"/>
    <mergeCell ref="W1:W4"/>
    <mergeCell ref="T3:T4"/>
    <mergeCell ref="U3:U4"/>
    <mergeCell ref="U21:U22"/>
    <mergeCell ref="V21:V24"/>
    <mergeCell ref="U19:U20"/>
    <mergeCell ref="V17:V20"/>
    <mergeCell ref="W17:W20"/>
    <mergeCell ref="U9:U10"/>
    <mergeCell ref="T5:T6"/>
    <mergeCell ref="U5:U6"/>
    <mergeCell ref="V1:V4"/>
    <mergeCell ref="Q1:Q3"/>
    <mergeCell ref="N31:N34"/>
    <mergeCell ref="O21:O24"/>
    <mergeCell ref="N27:N30"/>
    <mergeCell ref="O27:O30"/>
    <mergeCell ref="N11:N14"/>
    <mergeCell ref="O11:O14"/>
    <mergeCell ref="N17:N20"/>
    <mergeCell ref="N21:N24"/>
    <mergeCell ref="T15:T16"/>
    <mergeCell ref="M37:M38"/>
    <mergeCell ref="N37:N40"/>
    <mergeCell ref="O37:O40"/>
    <mergeCell ref="R21:R30"/>
    <mergeCell ref="T21:T22"/>
    <mergeCell ref="T23:T24"/>
    <mergeCell ref="T27:T28"/>
    <mergeCell ref="T25:T26"/>
    <mergeCell ref="T19:T20"/>
    <mergeCell ref="R11:R20"/>
    <mergeCell ref="T11:T12"/>
    <mergeCell ref="O25:O26"/>
    <mergeCell ref="U11:U12"/>
    <mergeCell ref="O31:O34"/>
    <mergeCell ref="T13:T14"/>
    <mergeCell ref="U13:U14"/>
    <mergeCell ref="T17:T18"/>
    <mergeCell ref="U17:U18"/>
    <mergeCell ref="U15:U16"/>
    <mergeCell ref="O17:O20"/>
    <mergeCell ref="O15:O16"/>
    <mergeCell ref="T29:T30"/>
    <mergeCell ref="M39:M40"/>
    <mergeCell ref="J31:J40"/>
    <mergeCell ref="L31:L32"/>
    <mergeCell ref="M31:M32"/>
    <mergeCell ref="L35:L36"/>
    <mergeCell ref="M35:M36"/>
    <mergeCell ref="L33:L34"/>
    <mergeCell ref="M33:M34"/>
    <mergeCell ref="J21:J30"/>
    <mergeCell ref="L21:L22"/>
    <mergeCell ref="M21:M22"/>
    <mergeCell ref="L25:L26"/>
    <mergeCell ref="M25:M26"/>
    <mergeCell ref="M27:M28"/>
    <mergeCell ref="N7:N10"/>
    <mergeCell ref="O7:O10"/>
    <mergeCell ref="N1:N4"/>
    <mergeCell ref="O1:O4"/>
    <mergeCell ref="N5:N6"/>
    <mergeCell ref="O5:O6"/>
    <mergeCell ref="I1:I3"/>
    <mergeCell ref="J1:J10"/>
    <mergeCell ref="L1:L2"/>
    <mergeCell ref="M1:M2"/>
    <mergeCell ref="L7:L8"/>
    <mergeCell ref="M7:M8"/>
    <mergeCell ref="L9:L10"/>
    <mergeCell ref="M9:M10"/>
    <mergeCell ref="L5:L6"/>
    <mergeCell ref="M5:M6"/>
    <mergeCell ref="L3:L4"/>
    <mergeCell ref="M3:M4"/>
    <mergeCell ref="L19:L20"/>
    <mergeCell ref="M19:M20"/>
    <mergeCell ref="J11:J20"/>
    <mergeCell ref="L11:L12"/>
    <mergeCell ref="M11:M12"/>
    <mergeCell ref="L13:L14"/>
    <mergeCell ref="M13:M14"/>
    <mergeCell ref="L17:L18"/>
    <mergeCell ref="M17:M18"/>
    <mergeCell ref="G27:G30"/>
    <mergeCell ref="G31:G34"/>
    <mergeCell ref="G37:G40"/>
    <mergeCell ref="G1:G4"/>
    <mergeCell ref="G7:G10"/>
    <mergeCell ref="G11:G14"/>
    <mergeCell ref="G17:G20"/>
    <mergeCell ref="G25:G26"/>
    <mergeCell ref="G21:G24"/>
    <mergeCell ref="G35:G36"/>
    <mergeCell ref="E39:E40"/>
    <mergeCell ref="F1:F4"/>
    <mergeCell ref="F7:F10"/>
    <mergeCell ref="F11:F14"/>
    <mergeCell ref="F17:F20"/>
    <mergeCell ref="F21:F24"/>
    <mergeCell ref="F27:F30"/>
    <mergeCell ref="F31:F34"/>
    <mergeCell ref="F37:F40"/>
    <mergeCell ref="E29:E30"/>
    <mergeCell ref="E37:E38"/>
    <mergeCell ref="E19:E20"/>
    <mergeCell ref="E21:E22"/>
    <mergeCell ref="E23:E24"/>
    <mergeCell ref="E27:E28"/>
    <mergeCell ref="E35:E36"/>
    <mergeCell ref="D39:D40"/>
    <mergeCell ref="E1:E2"/>
    <mergeCell ref="E3:E4"/>
    <mergeCell ref="E7:E8"/>
    <mergeCell ref="E9:E10"/>
    <mergeCell ref="E11:E12"/>
    <mergeCell ref="E13:E14"/>
    <mergeCell ref="E17:E18"/>
    <mergeCell ref="E31:E32"/>
    <mergeCell ref="E33:E34"/>
    <mergeCell ref="B31:B40"/>
    <mergeCell ref="D19:D20"/>
    <mergeCell ref="B1:B10"/>
    <mergeCell ref="B11:B20"/>
    <mergeCell ref="B21:B30"/>
    <mergeCell ref="D23:D24"/>
    <mergeCell ref="D27:D28"/>
    <mergeCell ref="D29:D30"/>
    <mergeCell ref="D31:D32"/>
    <mergeCell ref="D33:D34"/>
    <mergeCell ref="A1:A3"/>
    <mergeCell ref="D1:D2"/>
    <mergeCell ref="D3:D4"/>
    <mergeCell ref="D7:D8"/>
    <mergeCell ref="D5:D6"/>
    <mergeCell ref="D21:D22"/>
    <mergeCell ref="D9:D10"/>
    <mergeCell ref="D11:D12"/>
    <mergeCell ref="D13:D14"/>
    <mergeCell ref="D17:D18"/>
    <mergeCell ref="F5:F6"/>
    <mergeCell ref="G5:G6"/>
    <mergeCell ref="E5:E6"/>
    <mergeCell ref="V5:V6"/>
    <mergeCell ref="R1:R10"/>
    <mergeCell ref="T1:T2"/>
    <mergeCell ref="U1:U2"/>
    <mergeCell ref="T7:T8"/>
    <mergeCell ref="U7:U8"/>
    <mergeCell ref="T9:T10"/>
    <mergeCell ref="W5:W6"/>
    <mergeCell ref="W15:W16"/>
    <mergeCell ref="V15:V16"/>
    <mergeCell ref="V11:V14"/>
    <mergeCell ref="W11:W14"/>
    <mergeCell ref="V7:V10"/>
    <mergeCell ref="W7:W10"/>
    <mergeCell ref="N15:N16"/>
    <mergeCell ref="M15:M16"/>
    <mergeCell ref="L15:L16"/>
    <mergeCell ref="L43:L44"/>
    <mergeCell ref="N25:N26"/>
    <mergeCell ref="L29:L30"/>
    <mergeCell ref="M29:M30"/>
    <mergeCell ref="L27:L28"/>
    <mergeCell ref="L23:L24"/>
    <mergeCell ref="M23:M24"/>
    <mergeCell ref="W35:W36"/>
    <mergeCell ref="D15:D16"/>
    <mergeCell ref="E15:E16"/>
    <mergeCell ref="F15:F16"/>
    <mergeCell ref="G15:G16"/>
    <mergeCell ref="D25:D26"/>
    <mergeCell ref="E25:E26"/>
    <mergeCell ref="F25:F26"/>
    <mergeCell ref="D35:D36"/>
    <mergeCell ref="F35:F36"/>
    <mergeCell ref="E42:E43"/>
    <mergeCell ref="F42:F45"/>
    <mergeCell ref="G42:G45"/>
    <mergeCell ref="D44:D45"/>
    <mergeCell ref="E44:E45"/>
    <mergeCell ref="D37:D38"/>
    <mergeCell ref="V42:V45"/>
    <mergeCell ref="W42:W45"/>
    <mergeCell ref="T44:T45"/>
    <mergeCell ref="U44:U45"/>
    <mergeCell ref="N43:N44"/>
    <mergeCell ref="O43:O44"/>
    <mergeCell ref="T42:T43"/>
    <mergeCell ref="U42:U43"/>
    <mergeCell ref="D42:D43"/>
    <mergeCell ref="B42:B45"/>
    <mergeCell ref="J43:J44"/>
    <mergeCell ref="R42:R45"/>
    <mergeCell ref="A4:A20"/>
    <mergeCell ref="A21:A37"/>
    <mergeCell ref="I4:I20"/>
    <mergeCell ref="I21:I37"/>
    <mergeCell ref="Q4:Q20"/>
    <mergeCell ref="Q21:Q37"/>
    <mergeCell ref="M43:M44"/>
  </mergeCells>
  <printOptions/>
  <pageMargins left="0.1968503937007874" right="0.1968503937007874" top="0.5905511811023623" bottom="0.5905511811023623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oglio13">
    <tabColor indexed="34"/>
  </sheetPr>
  <dimension ref="A1:W73"/>
  <sheetViews>
    <sheetView workbookViewId="0" topLeftCell="A1">
      <selection activeCell="E5" sqref="E5:E6"/>
    </sheetView>
  </sheetViews>
  <sheetFormatPr defaultColWidth="9.140625" defaultRowHeight="11.25" customHeight="1"/>
  <cols>
    <col min="1" max="1" width="5.57421875" style="68" customWidth="1"/>
    <col min="2" max="2" width="4.421875" style="83" customWidth="1"/>
    <col min="3" max="3" width="16.7109375" style="84" bestFit="1" customWidth="1"/>
    <col min="4" max="4" width="4.140625" style="68" customWidth="1"/>
    <col min="5" max="5" width="5.8515625" style="68" bestFit="1" customWidth="1"/>
    <col min="6" max="6" width="4.140625" style="68" customWidth="1"/>
    <col min="7" max="7" width="5.8515625" style="68" bestFit="1" customWidth="1"/>
    <col min="8" max="8" width="1.7109375" style="68" customWidth="1"/>
    <col min="9" max="9" width="5.57421875" style="68" customWidth="1"/>
    <col min="10" max="10" width="4.421875" style="83" customWidth="1"/>
    <col min="11" max="11" width="16.7109375" style="68" customWidth="1"/>
    <col min="12" max="12" width="4.140625" style="68" customWidth="1"/>
    <col min="13" max="13" width="5.8515625" style="68" customWidth="1"/>
    <col min="14" max="14" width="4.140625" style="68" customWidth="1"/>
    <col min="15" max="15" width="5.8515625" style="68" customWidth="1"/>
    <col min="16" max="16" width="1.7109375" style="68" customWidth="1"/>
    <col min="17" max="17" width="5.57421875" style="68" customWidth="1"/>
    <col min="18" max="18" width="4.421875" style="68" customWidth="1"/>
    <col min="19" max="19" width="16.7109375" style="68" customWidth="1"/>
    <col min="20" max="20" width="4.140625" style="68" customWidth="1"/>
    <col min="21" max="21" width="5.7109375" style="68" customWidth="1"/>
    <col min="22" max="22" width="4.28125" style="68" customWidth="1"/>
    <col min="23" max="23" width="5.8515625" style="68" customWidth="1"/>
    <col min="24" max="16384" width="9.140625" style="68" customWidth="1"/>
  </cols>
  <sheetData>
    <row r="1" spans="1:23" ht="11.25" customHeight="1">
      <c r="A1" s="233"/>
      <c r="B1" s="281">
        <v>1</v>
      </c>
      <c r="C1" s="75" t="s">
        <v>46</v>
      </c>
      <c r="D1" s="273">
        <f>SUM('Pall B (1)'!D1+'Pall B (2)'!D1+'Pall B (3)'!D1)</f>
        <v>0</v>
      </c>
      <c r="E1" s="258">
        <f>IF(D1=0,0,D1/(F1+F5+F7))</f>
        <v>0</v>
      </c>
      <c r="F1" s="260">
        <f>SUM(D1:D4)</f>
        <v>0</v>
      </c>
      <c r="G1" s="258">
        <f>IF(F1=0,0,F1/(F1+F5+F7))</f>
        <v>0</v>
      </c>
      <c r="I1" s="233"/>
      <c r="J1" s="281">
        <v>5</v>
      </c>
      <c r="K1" s="75" t="s">
        <v>46</v>
      </c>
      <c r="L1" s="273">
        <f>SUM('Pall B (1)'!L1+'Pall B (2)'!L1+'Pall B (3)'!L1)</f>
        <v>0</v>
      </c>
      <c r="M1" s="258">
        <f>IF(L1=0,0,L1/(N1+N5+N7))</f>
        <v>0</v>
      </c>
      <c r="N1" s="260">
        <f>SUM(L1:L4)</f>
        <v>0</v>
      </c>
      <c r="O1" s="258">
        <f>IF(N1=0,0,N1/(N1+N5+N7))</f>
        <v>0</v>
      </c>
      <c r="Q1" s="233"/>
      <c r="R1" s="281">
        <v>9</v>
      </c>
      <c r="S1" s="75" t="s">
        <v>46</v>
      </c>
      <c r="T1" s="273">
        <f>SUM('Pall B (1)'!T1+'Pall B (2)'!T1+'Pall B (3)'!T1)</f>
        <v>0</v>
      </c>
      <c r="U1" s="258">
        <f>IF(T1=0,0,T1/(V1+V5+V7))</f>
        <v>0</v>
      </c>
      <c r="V1" s="260">
        <f>SUM(T1:T4)</f>
        <v>0</v>
      </c>
      <c r="W1" s="258">
        <f>IF(V1=0,0,V1/(V1+V5+V7))</f>
        <v>0</v>
      </c>
    </row>
    <row r="2" spans="1:23" ht="11.25" customHeight="1">
      <c r="A2" s="284"/>
      <c r="B2" s="271"/>
      <c r="C2" s="76" t="s">
        <v>40</v>
      </c>
      <c r="D2" s="290"/>
      <c r="E2" s="259"/>
      <c r="F2" s="261"/>
      <c r="G2" s="259"/>
      <c r="I2" s="284"/>
      <c r="J2" s="271"/>
      <c r="K2" s="76" t="s">
        <v>40</v>
      </c>
      <c r="L2" s="290"/>
      <c r="M2" s="259"/>
      <c r="N2" s="261"/>
      <c r="O2" s="259"/>
      <c r="Q2" s="284"/>
      <c r="R2" s="271"/>
      <c r="S2" s="76" t="s">
        <v>40</v>
      </c>
      <c r="T2" s="290"/>
      <c r="U2" s="259"/>
      <c r="V2" s="261"/>
      <c r="W2" s="259"/>
    </row>
    <row r="3" spans="1:23" ht="11.25" customHeight="1" thickBot="1">
      <c r="A3" s="285"/>
      <c r="B3" s="271"/>
      <c r="C3" s="77" t="s">
        <v>47</v>
      </c>
      <c r="D3" s="290">
        <f>SUM('Pall B (1)'!D3+'Pall B (2)'!D3+'Pall B (3)'!D3)</f>
        <v>0</v>
      </c>
      <c r="E3" s="259">
        <f>IF(D3=0,0,D3/(F1+F5+F7))</f>
        <v>0</v>
      </c>
      <c r="F3" s="261"/>
      <c r="G3" s="259"/>
      <c r="I3" s="285"/>
      <c r="J3" s="271"/>
      <c r="K3" s="77" t="s">
        <v>47</v>
      </c>
      <c r="L3" s="290">
        <f>SUM('Pall B (1)'!L3+'Pall B (2)'!L3+'Pall B (3)'!L3)</f>
        <v>0</v>
      </c>
      <c r="M3" s="259">
        <f>IF(L3=0,0,L3/(N1+N5+N7))</f>
        <v>0</v>
      </c>
      <c r="N3" s="261"/>
      <c r="O3" s="259"/>
      <c r="Q3" s="285"/>
      <c r="R3" s="271"/>
      <c r="S3" s="77" t="s">
        <v>47</v>
      </c>
      <c r="T3" s="290">
        <f>SUM('Pall B (1)'!T3+'Pall B (2)'!T3+'Pall B (3)'!T3)</f>
        <v>0</v>
      </c>
      <c r="U3" s="259">
        <f>IF(T3=0,0,T3/(V1+V5+V7))</f>
        <v>0</v>
      </c>
      <c r="V3" s="261"/>
      <c r="W3" s="259"/>
    </row>
    <row r="4" spans="1:23" ht="11.25" customHeight="1">
      <c r="A4" s="312" t="str">
        <f>'Dati palleggiatori'!C7</f>
        <v>Squadra B</v>
      </c>
      <c r="B4" s="271"/>
      <c r="C4" s="76" t="s">
        <v>41</v>
      </c>
      <c r="D4" s="292"/>
      <c r="E4" s="259"/>
      <c r="F4" s="261"/>
      <c r="G4" s="259"/>
      <c r="I4" s="312" t="str">
        <f>'Dati palleggiatori'!C7</f>
        <v>Squadra B</v>
      </c>
      <c r="J4" s="271"/>
      <c r="K4" s="76" t="s">
        <v>41</v>
      </c>
      <c r="L4" s="292"/>
      <c r="M4" s="259"/>
      <c r="N4" s="261"/>
      <c r="O4" s="259"/>
      <c r="Q4" s="312" t="str">
        <f>'Dati palleggiatori'!C7</f>
        <v>Squadra B</v>
      </c>
      <c r="R4" s="271"/>
      <c r="S4" s="76" t="s">
        <v>41</v>
      </c>
      <c r="T4" s="292"/>
      <c r="U4" s="259"/>
      <c r="V4" s="261"/>
      <c r="W4" s="259"/>
    </row>
    <row r="5" spans="1:23" ht="11.25" customHeight="1">
      <c r="A5" s="310"/>
      <c r="B5" s="271"/>
      <c r="C5" s="78" t="s">
        <v>48</v>
      </c>
      <c r="D5" s="265">
        <f>SUM('Pall B (1)'!D5+'Pall B (2)'!D5+'Pall B (3)'!D5)</f>
        <v>0</v>
      </c>
      <c r="E5" s="267">
        <f>IF(D5=0,0,D5/(F1+F5+F7))</f>
        <v>0</v>
      </c>
      <c r="F5" s="265">
        <f>D5</f>
        <v>0</v>
      </c>
      <c r="G5" s="267">
        <f>IF(F5=0,0,F5/(F1+F5+F7))</f>
        <v>0</v>
      </c>
      <c r="I5" s="310"/>
      <c r="J5" s="271"/>
      <c r="K5" s="78" t="s">
        <v>48</v>
      </c>
      <c r="L5" s="265">
        <f>SUM('Pall B (1)'!L5+'Pall B (2)'!L5+'Pall B (3)'!L5)</f>
        <v>0</v>
      </c>
      <c r="M5" s="267">
        <f>IF(L5=0,0,L5/(N1+N5+N7))</f>
        <v>0</v>
      </c>
      <c r="N5" s="265">
        <f>L5</f>
        <v>0</v>
      </c>
      <c r="O5" s="267">
        <f>IF(N5=0,0,N5/(N1+N5+N7))</f>
        <v>0</v>
      </c>
      <c r="Q5" s="310"/>
      <c r="R5" s="271"/>
      <c r="S5" s="78" t="s">
        <v>48</v>
      </c>
      <c r="T5" s="265">
        <f>SUM('Pall B (1)'!T5+'Pall B (2)'!T5+'Pall B (3)'!T5)</f>
        <v>0</v>
      </c>
      <c r="U5" s="267">
        <f>IF(T5=0,0,T5/(V1+V5+V7))</f>
        <v>0</v>
      </c>
      <c r="V5" s="265">
        <f>T5</f>
        <v>0</v>
      </c>
      <c r="W5" s="267">
        <f>IF(V5=0,0,V5/(V1+V5+V7))</f>
        <v>0</v>
      </c>
    </row>
    <row r="6" spans="1:23" ht="11.25" customHeight="1">
      <c r="A6" s="310"/>
      <c r="B6" s="271"/>
      <c r="C6" s="79" t="s">
        <v>51</v>
      </c>
      <c r="D6" s="266"/>
      <c r="E6" s="268"/>
      <c r="F6" s="266"/>
      <c r="G6" s="268"/>
      <c r="I6" s="310"/>
      <c r="J6" s="271"/>
      <c r="K6" s="79" t="s">
        <v>51</v>
      </c>
      <c r="L6" s="266"/>
      <c r="M6" s="268"/>
      <c r="N6" s="266"/>
      <c r="O6" s="268"/>
      <c r="Q6" s="310"/>
      <c r="R6" s="271"/>
      <c r="S6" s="79" t="s">
        <v>51</v>
      </c>
      <c r="T6" s="266"/>
      <c r="U6" s="268"/>
      <c r="V6" s="266"/>
      <c r="W6" s="268"/>
    </row>
    <row r="7" spans="1:23" ht="11.25" customHeight="1">
      <c r="A7" s="310"/>
      <c r="B7" s="271"/>
      <c r="C7" s="80" t="s">
        <v>49</v>
      </c>
      <c r="D7" s="288">
        <f>SUM('Pall B (1)'!D7+'Pall B (2)'!D7+'Pall B (3)'!D7)</f>
        <v>0</v>
      </c>
      <c r="E7" s="276">
        <f>IF(D7=0,0,D7/(F1+F5+F7))</f>
        <v>0</v>
      </c>
      <c r="F7" s="274">
        <f>SUM(D7:D10)</f>
        <v>0</v>
      </c>
      <c r="G7" s="276">
        <f>IF(F7=0,0,F7/(F1+F5+F7))</f>
        <v>0</v>
      </c>
      <c r="I7" s="310"/>
      <c r="J7" s="271"/>
      <c r="K7" s="80" t="s">
        <v>49</v>
      </c>
      <c r="L7" s="288">
        <f>SUM('Pall B (1)'!L7+'Pall B (2)'!L7+'Pall B (3)'!L7)</f>
        <v>0</v>
      </c>
      <c r="M7" s="276">
        <f>IF(L7=0,0,L7/(N1+N5+N7))</f>
        <v>0</v>
      </c>
      <c r="N7" s="274">
        <f>SUM(L7:L10)</f>
        <v>0</v>
      </c>
      <c r="O7" s="276">
        <f>IF(N7=0,0,N7/(N1+N5+N7))</f>
        <v>0</v>
      </c>
      <c r="Q7" s="310"/>
      <c r="R7" s="271"/>
      <c r="S7" s="80" t="s">
        <v>49</v>
      </c>
      <c r="T7" s="288">
        <f>SUM('Pall B (1)'!T7+'Pall B (2)'!T7+'Pall B (3)'!T7)</f>
        <v>0</v>
      </c>
      <c r="U7" s="276">
        <f>IF(T7=0,0,T7/(V1+V5+V7))</f>
        <v>0</v>
      </c>
      <c r="V7" s="274">
        <f>SUM(T7:T10)</f>
        <v>0</v>
      </c>
      <c r="W7" s="276">
        <f>IF(V7=0,0,V7/(V1+V5+V7))</f>
        <v>0</v>
      </c>
    </row>
    <row r="8" spans="1:23" ht="11.25" customHeight="1">
      <c r="A8" s="310"/>
      <c r="B8" s="271"/>
      <c r="C8" s="81" t="s">
        <v>42</v>
      </c>
      <c r="D8" s="289"/>
      <c r="E8" s="276"/>
      <c r="F8" s="274"/>
      <c r="G8" s="276"/>
      <c r="I8" s="310"/>
      <c r="J8" s="271"/>
      <c r="K8" s="81" t="s">
        <v>42</v>
      </c>
      <c r="L8" s="289"/>
      <c r="M8" s="276"/>
      <c r="N8" s="274"/>
      <c r="O8" s="276"/>
      <c r="Q8" s="310"/>
      <c r="R8" s="271"/>
      <c r="S8" s="81" t="s">
        <v>42</v>
      </c>
      <c r="T8" s="289"/>
      <c r="U8" s="276"/>
      <c r="V8" s="274"/>
      <c r="W8" s="276"/>
    </row>
    <row r="9" spans="1:23" ht="11.25" customHeight="1">
      <c r="A9" s="310"/>
      <c r="B9" s="271"/>
      <c r="C9" s="80" t="s">
        <v>50</v>
      </c>
      <c r="D9" s="286">
        <f>SUM('Pall B (1)'!D9+'Pall B (2)'!D9+'Pall B (3)'!D9)</f>
        <v>0</v>
      </c>
      <c r="E9" s="276">
        <f>IF(D9=0,0,D9/(F1+F5+F7))</f>
        <v>0</v>
      </c>
      <c r="F9" s="274"/>
      <c r="G9" s="276"/>
      <c r="I9" s="310"/>
      <c r="J9" s="271"/>
      <c r="K9" s="80" t="s">
        <v>50</v>
      </c>
      <c r="L9" s="286">
        <f>SUM('Pall B (1)'!L9+'Pall B (2)'!L9+'Pall B (3)'!L9)</f>
        <v>0</v>
      </c>
      <c r="M9" s="276">
        <f>IF(L9=0,0,L9/(N1+N5+N7))</f>
        <v>0</v>
      </c>
      <c r="N9" s="274"/>
      <c r="O9" s="276"/>
      <c r="Q9" s="310"/>
      <c r="R9" s="271"/>
      <c r="S9" s="80" t="s">
        <v>50</v>
      </c>
      <c r="T9" s="286">
        <f>SUM('Pall B (1)'!T9+'Pall B (2)'!T9+'Pall B (3)'!T9)</f>
        <v>0</v>
      </c>
      <c r="U9" s="276">
        <f>IF(T9=0,0,T9/(V1+V5+V7))</f>
        <v>0</v>
      </c>
      <c r="V9" s="274"/>
      <c r="W9" s="276"/>
    </row>
    <row r="10" spans="1:23" ht="11.25" customHeight="1" thickBot="1">
      <c r="A10" s="310"/>
      <c r="B10" s="272"/>
      <c r="C10" s="82" t="s">
        <v>43</v>
      </c>
      <c r="D10" s="287"/>
      <c r="E10" s="277"/>
      <c r="F10" s="275"/>
      <c r="G10" s="277"/>
      <c r="I10" s="310"/>
      <c r="J10" s="272"/>
      <c r="K10" s="82" t="s">
        <v>43</v>
      </c>
      <c r="L10" s="287"/>
      <c r="M10" s="277"/>
      <c r="N10" s="275"/>
      <c r="O10" s="277"/>
      <c r="Q10" s="310"/>
      <c r="R10" s="272"/>
      <c r="S10" s="82" t="s">
        <v>43</v>
      </c>
      <c r="T10" s="287"/>
      <c r="U10" s="277"/>
      <c r="V10" s="275"/>
      <c r="W10" s="277"/>
    </row>
    <row r="11" spans="1:23" ht="11.25" customHeight="1">
      <c r="A11" s="310"/>
      <c r="B11" s="281">
        <v>2</v>
      </c>
      <c r="C11" s="75" t="s">
        <v>46</v>
      </c>
      <c r="D11" s="273">
        <f>SUM('Pall B (1)'!D11+'Pall B (2)'!D11+'Pall B (3)'!D11)</f>
        <v>0</v>
      </c>
      <c r="E11" s="258">
        <f>IF(D11=0,0,D11/(F11+F15+F17))</f>
        <v>0</v>
      </c>
      <c r="F11" s="260">
        <f>SUM(D11:D14)</f>
        <v>0</v>
      </c>
      <c r="G11" s="258">
        <f>IF(F11=0,0,F11/(F11+F15+F17))</f>
        <v>0</v>
      </c>
      <c r="I11" s="310"/>
      <c r="J11" s="281">
        <v>6</v>
      </c>
      <c r="K11" s="75" t="s">
        <v>46</v>
      </c>
      <c r="L11" s="273">
        <f>SUM('Pall B (1)'!L11+'Pall B (2)'!L11+'Pall B (3)'!L11)</f>
        <v>0</v>
      </c>
      <c r="M11" s="258">
        <f>IF(L11=0,0,L11/(N11+N15+N17))</f>
        <v>0</v>
      </c>
      <c r="N11" s="260">
        <f>SUM(L11:L14)</f>
        <v>0</v>
      </c>
      <c r="O11" s="258">
        <f>IF(N11=0,0,N11/(N11+N15+N17))</f>
        <v>0</v>
      </c>
      <c r="Q11" s="310"/>
      <c r="R11" s="281" t="s">
        <v>37</v>
      </c>
      <c r="S11" s="75" t="s">
        <v>46</v>
      </c>
      <c r="T11" s="273">
        <f>SUM('Pall B (1)'!T11+'Pall B (2)'!T11+'Pall B (3)'!T11)</f>
        <v>0</v>
      </c>
      <c r="U11" s="258">
        <f>IF(T11=0,0,T11/(V11+V15+V17))</f>
        <v>0</v>
      </c>
      <c r="V11" s="260">
        <f>SUM(T11:T14)</f>
        <v>0</v>
      </c>
      <c r="W11" s="258">
        <f>IF(V11=0,0,V11/(V11+V15+V17))</f>
        <v>0</v>
      </c>
    </row>
    <row r="12" spans="1:23" ht="11.25" customHeight="1">
      <c r="A12" s="310"/>
      <c r="B12" s="271"/>
      <c r="C12" s="76" t="s">
        <v>40</v>
      </c>
      <c r="D12" s="290"/>
      <c r="E12" s="259"/>
      <c r="F12" s="261"/>
      <c r="G12" s="259"/>
      <c r="I12" s="310"/>
      <c r="J12" s="271"/>
      <c r="K12" s="76" t="s">
        <v>40</v>
      </c>
      <c r="L12" s="290"/>
      <c r="M12" s="259"/>
      <c r="N12" s="261"/>
      <c r="O12" s="259"/>
      <c r="Q12" s="310"/>
      <c r="R12" s="271"/>
      <c r="S12" s="76" t="s">
        <v>40</v>
      </c>
      <c r="T12" s="290"/>
      <c r="U12" s="259"/>
      <c r="V12" s="261"/>
      <c r="W12" s="259"/>
    </row>
    <row r="13" spans="1:23" ht="11.25" customHeight="1">
      <c r="A13" s="310"/>
      <c r="B13" s="271"/>
      <c r="C13" s="77" t="s">
        <v>47</v>
      </c>
      <c r="D13" s="290">
        <f>SUM('Pall B (1)'!D13+'Pall B (2)'!D13+'Pall B (3)'!D13)</f>
        <v>0</v>
      </c>
      <c r="E13" s="259">
        <f>IF(D13=0,0,D13/(F11+F15+F17))</f>
        <v>0</v>
      </c>
      <c r="F13" s="261"/>
      <c r="G13" s="259"/>
      <c r="I13" s="310"/>
      <c r="J13" s="271"/>
      <c r="K13" s="77" t="s">
        <v>47</v>
      </c>
      <c r="L13" s="290">
        <f>SUM('Pall B (1)'!L13+'Pall B (2)'!L13+'Pall B (3)'!L13)</f>
        <v>0</v>
      </c>
      <c r="M13" s="259">
        <f>IF(L13=0,0,L13/(N11+N15+N17))</f>
        <v>0</v>
      </c>
      <c r="N13" s="261"/>
      <c r="O13" s="259"/>
      <c r="Q13" s="310"/>
      <c r="R13" s="271"/>
      <c r="S13" s="77" t="s">
        <v>47</v>
      </c>
      <c r="T13" s="290">
        <f>SUM('Pall B (1)'!T13+'Pall B (2)'!T13+'Pall B (3)'!T13)</f>
        <v>0</v>
      </c>
      <c r="U13" s="259">
        <f>IF(T13=0,0,T13/(V11+V15+V17))</f>
        <v>0</v>
      </c>
      <c r="V13" s="261"/>
      <c r="W13" s="259"/>
    </row>
    <row r="14" spans="1:23" ht="11.25" customHeight="1">
      <c r="A14" s="310"/>
      <c r="B14" s="271"/>
      <c r="C14" s="76" t="s">
        <v>41</v>
      </c>
      <c r="D14" s="292"/>
      <c r="E14" s="259"/>
      <c r="F14" s="261"/>
      <c r="G14" s="259"/>
      <c r="I14" s="310"/>
      <c r="J14" s="271"/>
      <c r="K14" s="76" t="s">
        <v>41</v>
      </c>
      <c r="L14" s="292"/>
      <c r="M14" s="259"/>
      <c r="N14" s="261"/>
      <c r="O14" s="259"/>
      <c r="Q14" s="310"/>
      <c r="R14" s="271"/>
      <c r="S14" s="76" t="s">
        <v>41</v>
      </c>
      <c r="T14" s="292"/>
      <c r="U14" s="259"/>
      <c r="V14" s="261"/>
      <c r="W14" s="259"/>
    </row>
    <row r="15" spans="1:23" ht="11.25" customHeight="1">
      <c r="A15" s="310"/>
      <c r="B15" s="271"/>
      <c r="C15" s="78" t="s">
        <v>48</v>
      </c>
      <c r="D15" s="265">
        <f>SUM('Pall B (1)'!D15+'Pall B (2)'!D15+'Pall B (3)'!D15)</f>
        <v>0</v>
      </c>
      <c r="E15" s="267">
        <f>IF(D15=0,0,D15/(F11+F15+F17))</f>
        <v>0</v>
      </c>
      <c r="F15" s="265">
        <f>D15</f>
        <v>0</v>
      </c>
      <c r="G15" s="267">
        <f>IF(F15=0,0,F15/(F11+F15+F17))</f>
        <v>0</v>
      </c>
      <c r="I15" s="310"/>
      <c r="J15" s="271"/>
      <c r="K15" s="78" t="s">
        <v>48</v>
      </c>
      <c r="L15" s="265">
        <f>SUM('Pall B (1)'!L15+'Pall B (2)'!L15+'Pall B (3)'!L15)</f>
        <v>0</v>
      </c>
      <c r="M15" s="267">
        <f>IF(L15=0,0,L15/(N11+N15+N17))</f>
        <v>0</v>
      </c>
      <c r="N15" s="265">
        <f>L15</f>
        <v>0</v>
      </c>
      <c r="O15" s="267">
        <f>IF(N15=0,0,N15/(N11+N15+N17))</f>
        <v>0</v>
      </c>
      <c r="Q15" s="310"/>
      <c r="R15" s="271"/>
      <c r="S15" s="78" t="s">
        <v>48</v>
      </c>
      <c r="T15" s="265">
        <f>SUM('Pall B (1)'!T15+'Pall B (2)'!T15+'Pall B (3)'!T15)</f>
        <v>0</v>
      </c>
      <c r="U15" s="267">
        <f>IF(T15=0,0,T15/(V11+V15+V17))</f>
        <v>0</v>
      </c>
      <c r="V15" s="265">
        <f>T15</f>
        <v>0</v>
      </c>
      <c r="W15" s="267">
        <f>IF(V15=0,0,V15/(V11+V15+V17))</f>
        <v>0</v>
      </c>
    </row>
    <row r="16" spans="1:23" ht="11.25" customHeight="1">
      <c r="A16" s="310"/>
      <c r="B16" s="271"/>
      <c r="C16" s="79" t="s">
        <v>51</v>
      </c>
      <c r="D16" s="266"/>
      <c r="E16" s="268"/>
      <c r="F16" s="266"/>
      <c r="G16" s="268"/>
      <c r="I16" s="310"/>
      <c r="J16" s="271"/>
      <c r="K16" s="79" t="s">
        <v>51</v>
      </c>
      <c r="L16" s="266"/>
      <c r="M16" s="268"/>
      <c r="N16" s="266"/>
      <c r="O16" s="268"/>
      <c r="Q16" s="310"/>
      <c r="R16" s="271"/>
      <c r="S16" s="79" t="s">
        <v>51</v>
      </c>
      <c r="T16" s="266"/>
      <c r="U16" s="268"/>
      <c r="V16" s="266"/>
      <c r="W16" s="268"/>
    </row>
    <row r="17" spans="1:23" ht="11.25" customHeight="1">
      <c r="A17" s="310"/>
      <c r="B17" s="271"/>
      <c r="C17" s="80" t="s">
        <v>49</v>
      </c>
      <c r="D17" s="288">
        <f>SUM('Pall B (1)'!D17+'Pall B (2)'!D17+'Pall B (3)'!D17)</f>
        <v>0</v>
      </c>
      <c r="E17" s="276">
        <f>IF(D17=0,0,D17/(F11+F15+F17))</f>
        <v>0</v>
      </c>
      <c r="F17" s="274">
        <f>SUM(D17:D20)</f>
        <v>0</v>
      </c>
      <c r="G17" s="276">
        <f>IF(F17=0,0,F17/(F11+F15+F17))</f>
        <v>0</v>
      </c>
      <c r="I17" s="310"/>
      <c r="J17" s="271"/>
      <c r="K17" s="80" t="s">
        <v>49</v>
      </c>
      <c r="L17" s="288">
        <f>SUM('Pall B (1)'!L17+'Pall B (2)'!L17+'Pall B (3)'!L17)</f>
        <v>0</v>
      </c>
      <c r="M17" s="276">
        <f>IF(L17=0,0,L17/(N11+N15+N17))</f>
        <v>0</v>
      </c>
      <c r="N17" s="274">
        <f>SUM(L17:L20)</f>
        <v>0</v>
      </c>
      <c r="O17" s="276">
        <f>IF(N17=0,0,N17/(N11+N15+N17))</f>
        <v>0</v>
      </c>
      <c r="Q17" s="310"/>
      <c r="R17" s="271"/>
      <c r="S17" s="80" t="s">
        <v>49</v>
      </c>
      <c r="T17" s="288">
        <f>SUM('Pall B (1)'!T17+'Pall B (2)'!T17+'Pall B (3)'!T17)</f>
        <v>0</v>
      </c>
      <c r="U17" s="276">
        <f>IF(T17=0,0,T17/(V11+V15+V17))</f>
        <v>0</v>
      </c>
      <c r="V17" s="274">
        <f>SUM(T17:T20)</f>
        <v>0</v>
      </c>
      <c r="W17" s="276">
        <f>IF(V17=0,0,V17/(V11+V15+V17))</f>
        <v>0</v>
      </c>
    </row>
    <row r="18" spans="1:23" ht="11.25" customHeight="1">
      <c r="A18" s="310"/>
      <c r="B18" s="271"/>
      <c r="C18" s="81" t="s">
        <v>42</v>
      </c>
      <c r="D18" s="289"/>
      <c r="E18" s="276"/>
      <c r="F18" s="274"/>
      <c r="G18" s="276"/>
      <c r="I18" s="310"/>
      <c r="J18" s="271"/>
      <c r="K18" s="81" t="s">
        <v>42</v>
      </c>
      <c r="L18" s="289"/>
      <c r="M18" s="276"/>
      <c r="N18" s="274"/>
      <c r="O18" s="276"/>
      <c r="Q18" s="310"/>
      <c r="R18" s="271"/>
      <c r="S18" s="81" t="s">
        <v>42</v>
      </c>
      <c r="T18" s="289"/>
      <c r="U18" s="276"/>
      <c r="V18" s="274"/>
      <c r="W18" s="276"/>
    </row>
    <row r="19" spans="1:23" ht="11.25" customHeight="1">
      <c r="A19" s="310"/>
      <c r="B19" s="271"/>
      <c r="C19" s="80" t="s">
        <v>50</v>
      </c>
      <c r="D19" s="286">
        <f>SUM('Pall B (1)'!D19+'Pall B (2)'!D19+'Pall B (3)'!D19)</f>
        <v>0</v>
      </c>
      <c r="E19" s="276">
        <f>IF(D19=0,0,D19/(F11+F15+F17))</f>
        <v>0</v>
      </c>
      <c r="F19" s="274"/>
      <c r="G19" s="276"/>
      <c r="I19" s="310"/>
      <c r="J19" s="271"/>
      <c r="K19" s="80" t="s">
        <v>50</v>
      </c>
      <c r="L19" s="286">
        <f>SUM('Pall B (1)'!L19+'Pall B (2)'!L19+'Pall B (3)'!L19)</f>
        <v>0</v>
      </c>
      <c r="M19" s="276">
        <f>IF(L19=0,0,L19/(N11+N15+N17))</f>
        <v>0</v>
      </c>
      <c r="N19" s="274"/>
      <c r="O19" s="276"/>
      <c r="Q19" s="310"/>
      <c r="R19" s="271"/>
      <c r="S19" s="80" t="s">
        <v>50</v>
      </c>
      <c r="T19" s="286">
        <f>SUM('Pall B (1)'!T19+'Pall B (2)'!T19+'Pall B (3)'!T19)</f>
        <v>0</v>
      </c>
      <c r="U19" s="276">
        <f>IF(T19=0,0,T19/(V11+V15+V17))</f>
        <v>0</v>
      </c>
      <c r="V19" s="274"/>
      <c r="W19" s="276"/>
    </row>
    <row r="20" spans="1:23" ht="11.25" customHeight="1" thickBot="1">
      <c r="A20" s="311"/>
      <c r="B20" s="272"/>
      <c r="C20" s="82" t="s">
        <v>43</v>
      </c>
      <c r="D20" s="287"/>
      <c r="E20" s="277"/>
      <c r="F20" s="275"/>
      <c r="G20" s="277"/>
      <c r="I20" s="311"/>
      <c r="J20" s="272"/>
      <c r="K20" s="82" t="s">
        <v>43</v>
      </c>
      <c r="L20" s="287"/>
      <c r="M20" s="277"/>
      <c r="N20" s="275"/>
      <c r="O20" s="277"/>
      <c r="Q20" s="311"/>
      <c r="R20" s="272"/>
      <c r="S20" s="82" t="s">
        <v>43</v>
      </c>
      <c r="T20" s="287"/>
      <c r="U20" s="277"/>
      <c r="V20" s="275"/>
      <c r="W20" s="277"/>
    </row>
    <row r="21" spans="1:23" ht="11.25" customHeight="1">
      <c r="A21" s="310" t="s">
        <v>9</v>
      </c>
      <c r="B21" s="281">
        <v>3</v>
      </c>
      <c r="C21" s="75" t="s">
        <v>46</v>
      </c>
      <c r="D21" s="273">
        <f>SUM('Pall B (1)'!D21+'Pall B (2)'!D21+'Pall B (3)'!D21)</f>
        <v>0</v>
      </c>
      <c r="E21" s="258">
        <f>IF(D21=0,0,D21/(F21+F25+F27))</f>
        <v>0</v>
      </c>
      <c r="F21" s="260">
        <f>SUM(D21:D24)</f>
        <v>0</v>
      </c>
      <c r="G21" s="258">
        <f>IF(F21=0,0,F21/(F21+F25+F27))</f>
        <v>0</v>
      </c>
      <c r="I21" s="310" t="s">
        <v>9</v>
      </c>
      <c r="J21" s="281">
        <v>7</v>
      </c>
      <c r="K21" s="75" t="s">
        <v>46</v>
      </c>
      <c r="L21" s="273">
        <f>SUM('Pall B (1)'!L21+'Pall B (2)'!L21+'Pall B (3)'!L21)</f>
        <v>0</v>
      </c>
      <c r="M21" s="258">
        <f>IF(L21=0,0,L21/(N21+N25+N27))</f>
        <v>0</v>
      </c>
      <c r="N21" s="260">
        <f>SUM(L21:L24)</f>
        <v>0</v>
      </c>
      <c r="O21" s="258">
        <f>IF(N21=0,0,N21/(N21+N25+N27))</f>
        <v>0</v>
      </c>
      <c r="Q21" s="310" t="s">
        <v>9</v>
      </c>
      <c r="R21" s="281" t="s">
        <v>21</v>
      </c>
      <c r="S21" s="75" t="s">
        <v>46</v>
      </c>
      <c r="T21" s="273">
        <f>SUM('Pall B (1)'!T21+'Pall B (2)'!T21+'Pall B (3)'!T21)</f>
        <v>0</v>
      </c>
      <c r="U21" s="258">
        <f>IF(T21=0,0,T21/(V21+V25+V27))</f>
        <v>0</v>
      </c>
      <c r="V21" s="260">
        <f>SUM(T21:T24)</f>
        <v>0</v>
      </c>
      <c r="W21" s="258">
        <f>IF(V21=0,0,V21/(V21+V25+V27))</f>
        <v>0</v>
      </c>
    </row>
    <row r="22" spans="1:23" ht="11.25" customHeight="1">
      <c r="A22" s="310"/>
      <c r="B22" s="271"/>
      <c r="C22" s="76" t="s">
        <v>40</v>
      </c>
      <c r="D22" s="290"/>
      <c r="E22" s="259"/>
      <c r="F22" s="261"/>
      <c r="G22" s="259"/>
      <c r="I22" s="310"/>
      <c r="J22" s="271"/>
      <c r="K22" s="76" t="s">
        <v>40</v>
      </c>
      <c r="L22" s="290"/>
      <c r="M22" s="259"/>
      <c r="N22" s="261"/>
      <c r="O22" s="259"/>
      <c r="Q22" s="310"/>
      <c r="R22" s="271"/>
      <c r="S22" s="76" t="s">
        <v>40</v>
      </c>
      <c r="T22" s="290"/>
      <c r="U22" s="259"/>
      <c r="V22" s="261"/>
      <c r="W22" s="259"/>
    </row>
    <row r="23" spans="1:23" ht="11.25" customHeight="1">
      <c r="A23" s="310"/>
      <c r="B23" s="271"/>
      <c r="C23" s="77" t="s">
        <v>47</v>
      </c>
      <c r="D23" s="290">
        <f>SUM('Pall B (1)'!D23+'Pall B (2)'!D23+'Pall B (3)'!D23)</f>
        <v>0</v>
      </c>
      <c r="E23" s="259">
        <f>IF(D23=0,0,D23/(F21+F25+F27))</f>
        <v>0</v>
      </c>
      <c r="F23" s="261"/>
      <c r="G23" s="259"/>
      <c r="I23" s="310"/>
      <c r="J23" s="271"/>
      <c r="K23" s="77" t="s">
        <v>47</v>
      </c>
      <c r="L23" s="290">
        <f>SUM('Pall B (1)'!L23+'Pall B (2)'!L23+'Pall B (3)'!L23)</f>
        <v>0</v>
      </c>
      <c r="M23" s="259">
        <f>IF(L23=0,0,L23/(N21+N25+N27))</f>
        <v>0</v>
      </c>
      <c r="N23" s="261"/>
      <c r="O23" s="259"/>
      <c r="Q23" s="310"/>
      <c r="R23" s="271"/>
      <c r="S23" s="77" t="s">
        <v>47</v>
      </c>
      <c r="T23" s="290">
        <f>SUM('Pall B (1)'!T23+'Pall B (2)'!T23+'Pall B (3)'!T23)</f>
        <v>0</v>
      </c>
      <c r="U23" s="259">
        <f>IF(T23=0,0,T23/(V21+V25+V27))</f>
        <v>0</v>
      </c>
      <c r="V23" s="261"/>
      <c r="W23" s="259"/>
    </row>
    <row r="24" spans="1:23" ht="11.25" customHeight="1">
      <c r="A24" s="310"/>
      <c r="B24" s="271"/>
      <c r="C24" s="76" t="s">
        <v>41</v>
      </c>
      <c r="D24" s="292"/>
      <c r="E24" s="259"/>
      <c r="F24" s="261"/>
      <c r="G24" s="259"/>
      <c r="I24" s="310"/>
      <c r="J24" s="271"/>
      <c r="K24" s="76" t="s">
        <v>41</v>
      </c>
      <c r="L24" s="292"/>
      <c r="M24" s="259"/>
      <c r="N24" s="261"/>
      <c r="O24" s="259"/>
      <c r="Q24" s="310"/>
      <c r="R24" s="271"/>
      <c r="S24" s="76" t="s">
        <v>41</v>
      </c>
      <c r="T24" s="292"/>
      <c r="U24" s="259"/>
      <c r="V24" s="261"/>
      <c r="W24" s="259"/>
    </row>
    <row r="25" spans="1:23" ht="11.25" customHeight="1">
      <c r="A25" s="310"/>
      <c r="B25" s="271"/>
      <c r="C25" s="78" t="s">
        <v>48</v>
      </c>
      <c r="D25" s="265">
        <f>SUM('Pall B (1)'!D25+'Pall B (2)'!D25+'Pall B (3)'!D25)</f>
        <v>0</v>
      </c>
      <c r="E25" s="267">
        <f>IF(D25=0,0,D25/(F21+F25+F27))</f>
        <v>0</v>
      </c>
      <c r="F25" s="265">
        <f>D25</f>
        <v>0</v>
      </c>
      <c r="G25" s="267">
        <f>IF(F25=0,0,F25/(F21+F25+F27))</f>
        <v>0</v>
      </c>
      <c r="I25" s="310"/>
      <c r="J25" s="271"/>
      <c r="K25" s="78" t="s">
        <v>48</v>
      </c>
      <c r="L25" s="265">
        <f>SUM('Pall B (1)'!L25+'Pall B (2)'!L25+'Pall B (3)'!L25)</f>
        <v>0</v>
      </c>
      <c r="M25" s="267">
        <f>IF(L25=0,0,L25/(N21+N25+N27))</f>
        <v>0</v>
      </c>
      <c r="N25" s="265">
        <f>L25</f>
        <v>0</v>
      </c>
      <c r="O25" s="267">
        <f>IF(N25=0,0,N25/(N21+N25+N27))</f>
        <v>0</v>
      </c>
      <c r="Q25" s="310"/>
      <c r="R25" s="271"/>
      <c r="S25" s="78" t="s">
        <v>48</v>
      </c>
      <c r="T25" s="265">
        <f>SUM('Pall B (1)'!T25+'Pall B (2)'!T25+'Pall B (3)'!T25)</f>
        <v>0</v>
      </c>
      <c r="U25" s="267">
        <f>IF(T25=0,0,T25/(V21+V25+V27))</f>
        <v>0</v>
      </c>
      <c r="V25" s="265">
        <f>T25</f>
        <v>0</v>
      </c>
      <c r="W25" s="267">
        <f>IF(V25=0,0,V25/(V21+V25+V27))</f>
        <v>0</v>
      </c>
    </row>
    <row r="26" spans="1:23" ht="11.25" customHeight="1">
      <c r="A26" s="310"/>
      <c r="B26" s="271"/>
      <c r="C26" s="79" t="s">
        <v>51</v>
      </c>
      <c r="D26" s="266"/>
      <c r="E26" s="268"/>
      <c r="F26" s="266"/>
      <c r="G26" s="268"/>
      <c r="I26" s="310"/>
      <c r="J26" s="271"/>
      <c r="K26" s="79" t="s">
        <v>51</v>
      </c>
      <c r="L26" s="266"/>
      <c r="M26" s="268"/>
      <c r="N26" s="266"/>
      <c r="O26" s="268"/>
      <c r="Q26" s="310"/>
      <c r="R26" s="271"/>
      <c r="S26" s="79" t="s">
        <v>51</v>
      </c>
      <c r="T26" s="266"/>
      <c r="U26" s="268"/>
      <c r="V26" s="266"/>
      <c r="W26" s="268"/>
    </row>
    <row r="27" spans="1:23" ht="11.25" customHeight="1">
      <c r="A27" s="310"/>
      <c r="B27" s="271"/>
      <c r="C27" s="80" t="s">
        <v>49</v>
      </c>
      <c r="D27" s="288">
        <f>SUM('Pall B (1)'!D27+'Pall B (2)'!D27+'Pall B (3)'!D27)</f>
        <v>0</v>
      </c>
      <c r="E27" s="276">
        <f>IF(D27=0,0,D27/(F21+F25+F27))</f>
        <v>0</v>
      </c>
      <c r="F27" s="274">
        <f>SUM(D27:D30)</f>
        <v>0</v>
      </c>
      <c r="G27" s="276">
        <f>IF(F27=0,0,F27/(F21+F25+F27))</f>
        <v>0</v>
      </c>
      <c r="I27" s="310"/>
      <c r="J27" s="271"/>
      <c r="K27" s="80" t="s">
        <v>49</v>
      </c>
      <c r="L27" s="288">
        <f>SUM('Pall B (1)'!L27+'Pall B (2)'!L27+'Pall B (3)'!L27)</f>
        <v>0</v>
      </c>
      <c r="M27" s="276">
        <f>IF(L27=0,0,L27/(N21+N25+N27))</f>
        <v>0</v>
      </c>
      <c r="N27" s="274">
        <f>SUM(L27:L30)</f>
        <v>0</v>
      </c>
      <c r="O27" s="276">
        <f>IF(N27=0,0,N27/(N21+N25+N27))</f>
        <v>0</v>
      </c>
      <c r="Q27" s="310"/>
      <c r="R27" s="271"/>
      <c r="S27" s="80" t="s">
        <v>49</v>
      </c>
      <c r="T27" s="288">
        <f>SUM('Pall B (1)'!T27+'Pall B (2)'!T27+'Pall B (3)'!T27)</f>
        <v>0</v>
      </c>
      <c r="U27" s="276">
        <f>IF(T27=0,0,T27/(V21+V25+V27))</f>
        <v>0</v>
      </c>
      <c r="V27" s="274">
        <f>SUM(T27:T30)</f>
        <v>0</v>
      </c>
      <c r="W27" s="276">
        <f>IF(V27=0,0,V27/(V21+V25+V27))</f>
        <v>0</v>
      </c>
    </row>
    <row r="28" spans="1:23" ht="11.25" customHeight="1">
      <c r="A28" s="310"/>
      <c r="B28" s="271"/>
      <c r="C28" s="81" t="s">
        <v>42</v>
      </c>
      <c r="D28" s="289"/>
      <c r="E28" s="276"/>
      <c r="F28" s="274"/>
      <c r="G28" s="276"/>
      <c r="I28" s="310"/>
      <c r="J28" s="271"/>
      <c r="K28" s="81" t="s">
        <v>42</v>
      </c>
      <c r="L28" s="289"/>
      <c r="M28" s="276"/>
      <c r="N28" s="274"/>
      <c r="O28" s="276"/>
      <c r="Q28" s="310"/>
      <c r="R28" s="271"/>
      <c r="S28" s="81" t="s">
        <v>42</v>
      </c>
      <c r="T28" s="289"/>
      <c r="U28" s="276"/>
      <c r="V28" s="274"/>
      <c r="W28" s="276"/>
    </row>
    <row r="29" spans="1:23" ht="11.25" customHeight="1">
      <c r="A29" s="310"/>
      <c r="B29" s="271"/>
      <c r="C29" s="80" t="s">
        <v>50</v>
      </c>
      <c r="D29" s="286">
        <f>SUM('Pall B (1)'!D29+'Pall B (2)'!D29+'Pall B (3)'!D29)</f>
        <v>0</v>
      </c>
      <c r="E29" s="276">
        <f>IF(D29=0,0,D29/(F21+F25+F27))</f>
        <v>0</v>
      </c>
      <c r="F29" s="274"/>
      <c r="G29" s="276"/>
      <c r="I29" s="310"/>
      <c r="J29" s="271"/>
      <c r="K29" s="80" t="s">
        <v>50</v>
      </c>
      <c r="L29" s="286">
        <f>SUM('Pall B (1)'!L29+'Pall B (2)'!L29+'Pall B (3)'!L29)</f>
        <v>0</v>
      </c>
      <c r="M29" s="276">
        <f>IF(L29=0,0,L29/(N21+N25+N27))</f>
        <v>0</v>
      </c>
      <c r="N29" s="274"/>
      <c r="O29" s="276"/>
      <c r="Q29" s="310"/>
      <c r="R29" s="271"/>
      <c r="S29" s="80" t="s">
        <v>50</v>
      </c>
      <c r="T29" s="286">
        <f>SUM('Pall B (1)'!T29+'Pall B (2)'!T29+'Pall B (3)'!T29)</f>
        <v>0</v>
      </c>
      <c r="U29" s="276">
        <f>IF(T29=0,0,T29/(V21+V25+V27))</f>
        <v>0</v>
      </c>
      <c r="V29" s="274"/>
      <c r="W29" s="276"/>
    </row>
    <row r="30" spans="1:23" ht="11.25" customHeight="1" thickBot="1">
      <c r="A30" s="310"/>
      <c r="B30" s="272"/>
      <c r="C30" s="82" t="s">
        <v>43</v>
      </c>
      <c r="D30" s="287"/>
      <c r="E30" s="277"/>
      <c r="F30" s="275"/>
      <c r="G30" s="277"/>
      <c r="I30" s="310"/>
      <c r="J30" s="272"/>
      <c r="K30" s="82" t="s">
        <v>43</v>
      </c>
      <c r="L30" s="287"/>
      <c r="M30" s="277"/>
      <c r="N30" s="275"/>
      <c r="O30" s="277"/>
      <c r="Q30" s="310"/>
      <c r="R30" s="272"/>
      <c r="S30" s="82" t="s">
        <v>43</v>
      </c>
      <c r="T30" s="287"/>
      <c r="U30" s="277"/>
      <c r="V30" s="275"/>
      <c r="W30" s="277"/>
    </row>
    <row r="31" spans="1:23" ht="11.25" customHeight="1">
      <c r="A31" s="310"/>
      <c r="B31" s="270">
        <v>4</v>
      </c>
      <c r="C31" s="75" t="s">
        <v>46</v>
      </c>
      <c r="D31" s="273">
        <f>SUM('Pall B (1)'!D31+'Pall B (2)'!D31+'Pall B (3)'!D31)</f>
        <v>0</v>
      </c>
      <c r="E31" s="258">
        <f>IF(D31=0,0,D31/(F31+F35+F37))</f>
        <v>0</v>
      </c>
      <c r="F31" s="260">
        <f>SUM(D31:D34)</f>
        <v>0</v>
      </c>
      <c r="G31" s="258">
        <f>IF(F31=0,0,F31/(F31+F35+F37))</f>
        <v>0</v>
      </c>
      <c r="I31" s="310"/>
      <c r="J31" s="270">
        <v>8</v>
      </c>
      <c r="K31" s="75" t="s">
        <v>46</v>
      </c>
      <c r="L31" s="273">
        <f>SUM('Pall B (1)'!L31+'Pall B (2)'!L31+'Pall B (3)'!L31)</f>
        <v>0</v>
      </c>
      <c r="M31" s="258">
        <f>IF(L31=0,0,L31/(N31+N35+N37))</f>
        <v>0</v>
      </c>
      <c r="N31" s="260">
        <f>SUM(L31:L34)</f>
        <v>0</v>
      </c>
      <c r="O31" s="258">
        <f>IF(N31=0,0,N31/(N31+N35+N37))</f>
        <v>0</v>
      </c>
      <c r="Q31" s="310"/>
      <c r="R31" s="270" t="s">
        <v>20</v>
      </c>
      <c r="S31" s="75" t="s">
        <v>46</v>
      </c>
      <c r="T31" s="273">
        <f>SUM('Pall B (1)'!T31+'Pall B (2)'!T31+'Pall B (3)'!T31)</f>
        <v>0</v>
      </c>
      <c r="U31" s="258">
        <f>IF(T31=0,0,T31/(V31+V35+V37))</f>
        <v>0</v>
      </c>
      <c r="V31" s="260">
        <f>SUM(T31:T34)</f>
        <v>0</v>
      </c>
      <c r="W31" s="258">
        <f>IF(V31=0,0,V31/(V31+V35+V37))</f>
        <v>0</v>
      </c>
    </row>
    <row r="32" spans="1:23" ht="11.25" customHeight="1">
      <c r="A32" s="310"/>
      <c r="B32" s="271"/>
      <c r="C32" s="76" t="s">
        <v>40</v>
      </c>
      <c r="D32" s="290"/>
      <c r="E32" s="259"/>
      <c r="F32" s="261"/>
      <c r="G32" s="259"/>
      <c r="I32" s="310"/>
      <c r="J32" s="271"/>
      <c r="K32" s="76" t="s">
        <v>40</v>
      </c>
      <c r="L32" s="290"/>
      <c r="M32" s="259"/>
      <c r="N32" s="261"/>
      <c r="O32" s="259"/>
      <c r="Q32" s="310"/>
      <c r="R32" s="271"/>
      <c r="S32" s="76" t="s">
        <v>40</v>
      </c>
      <c r="T32" s="290"/>
      <c r="U32" s="259"/>
      <c r="V32" s="261"/>
      <c r="W32" s="259"/>
    </row>
    <row r="33" spans="1:23" ht="11.25" customHeight="1">
      <c r="A33" s="310"/>
      <c r="B33" s="271"/>
      <c r="C33" s="77" t="s">
        <v>47</v>
      </c>
      <c r="D33" s="290">
        <f>SUM('Pall B (1)'!D33+'Pall B (2)'!D33+'Pall B (3)'!D33)</f>
        <v>0</v>
      </c>
      <c r="E33" s="259">
        <f>IF(D33=0,0,D33/(F31+F35+F37))</f>
        <v>0</v>
      </c>
      <c r="F33" s="261"/>
      <c r="G33" s="259"/>
      <c r="I33" s="310"/>
      <c r="J33" s="271"/>
      <c r="K33" s="77" t="s">
        <v>47</v>
      </c>
      <c r="L33" s="290">
        <f>SUM('Pall B (1)'!L33+'Pall B (2)'!L33+'Pall B (3)'!L33)</f>
        <v>0</v>
      </c>
      <c r="M33" s="259">
        <f>IF(L33=0,0,L33/(N31+N35+N37))</f>
        <v>0</v>
      </c>
      <c r="N33" s="261"/>
      <c r="O33" s="259"/>
      <c r="Q33" s="310"/>
      <c r="R33" s="271"/>
      <c r="S33" s="77" t="s">
        <v>47</v>
      </c>
      <c r="T33" s="290">
        <f>SUM('Pall B (1)'!T33+'Pall B (2)'!T33+'Pall B (3)'!T33)</f>
        <v>0</v>
      </c>
      <c r="U33" s="259">
        <f>IF(T33=0,0,T33/(V31+V35+V37))</f>
        <v>0</v>
      </c>
      <c r="V33" s="261"/>
      <c r="W33" s="259"/>
    </row>
    <row r="34" spans="1:23" ht="11.25" customHeight="1">
      <c r="A34" s="310"/>
      <c r="B34" s="271"/>
      <c r="C34" s="76" t="s">
        <v>41</v>
      </c>
      <c r="D34" s="292"/>
      <c r="E34" s="259"/>
      <c r="F34" s="261"/>
      <c r="G34" s="259"/>
      <c r="I34" s="310"/>
      <c r="J34" s="271"/>
      <c r="K34" s="76" t="s">
        <v>41</v>
      </c>
      <c r="L34" s="292"/>
      <c r="M34" s="259"/>
      <c r="N34" s="261"/>
      <c r="O34" s="259"/>
      <c r="Q34" s="310"/>
      <c r="R34" s="271"/>
      <c r="S34" s="76" t="s">
        <v>41</v>
      </c>
      <c r="T34" s="292"/>
      <c r="U34" s="259"/>
      <c r="V34" s="261"/>
      <c r="W34" s="259"/>
    </row>
    <row r="35" spans="1:23" ht="11.25" customHeight="1">
      <c r="A35" s="310"/>
      <c r="B35" s="271"/>
      <c r="C35" s="78" t="s">
        <v>48</v>
      </c>
      <c r="D35" s="265">
        <f>SUM('Pall B (1)'!D35+'Pall B (2)'!D35+'Pall B (3)'!D35)</f>
        <v>0</v>
      </c>
      <c r="E35" s="267">
        <f>IF(D35=0,0,D35/(F31+F35+F37))</f>
        <v>0</v>
      </c>
      <c r="F35" s="265">
        <f>D35</f>
        <v>0</v>
      </c>
      <c r="G35" s="267">
        <f>IF(F35=0,0,F35/(F31+F35+F37))</f>
        <v>0</v>
      </c>
      <c r="I35" s="310"/>
      <c r="J35" s="271"/>
      <c r="K35" s="78" t="s">
        <v>48</v>
      </c>
      <c r="L35" s="265">
        <f>SUM('Pall B (1)'!L35+'Pall B (2)'!L35+'Pall B (3)'!L35)</f>
        <v>0</v>
      </c>
      <c r="M35" s="267">
        <f>IF(L35=0,0,L35/(N31+N35+N37))</f>
        <v>0</v>
      </c>
      <c r="N35" s="265">
        <f>L35</f>
        <v>0</v>
      </c>
      <c r="O35" s="267">
        <f>IF(N35=0,0,N35/(N31+N35+N37))</f>
        <v>0</v>
      </c>
      <c r="Q35" s="310"/>
      <c r="R35" s="271"/>
      <c r="S35" s="78" t="s">
        <v>48</v>
      </c>
      <c r="T35" s="265">
        <f>SUM('Pall B (1)'!T35+'Pall B (2)'!T35+'Pall B (3)'!T35)</f>
        <v>0</v>
      </c>
      <c r="U35" s="267">
        <f>IF(T35=0,0,T35/(V31+V35+V37))</f>
        <v>0</v>
      </c>
      <c r="V35" s="265">
        <f>T35</f>
        <v>0</v>
      </c>
      <c r="W35" s="267">
        <f>IF(V35=0,0,V35/(V31+V35+V37))</f>
        <v>0</v>
      </c>
    </row>
    <row r="36" spans="1:23" ht="11.25" customHeight="1">
      <c r="A36" s="310"/>
      <c r="B36" s="271"/>
      <c r="C36" s="79" t="s">
        <v>51</v>
      </c>
      <c r="D36" s="266"/>
      <c r="E36" s="268"/>
      <c r="F36" s="266"/>
      <c r="G36" s="268"/>
      <c r="I36" s="310"/>
      <c r="J36" s="271"/>
      <c r="K36" s="79" t="s">
        <v>51</v>
      </c>
      <c r="L36" s="266"/>
      <c r="M36" s="268"/>
      <c r="N36" s="266"/>
      <c r="O36" s="268"/>
      <c r="Q36" s="310"/>
      <c r="R36" s="271"/>
      <c r="S36" s="79" t="s">
        <v>51</v>
      </c>
      <c r="T36" s="266"/>
      <c r="U36" s="268"/>
      <c r="V36" s="266"/>
      <c r="W36" s="268"/>
    </row>
    <row r="37" spans="1:23" ht="11.25" customHeight="1" thickBot="1">
      <c r="A37" s="311"/>
      <c r="B37" s="271"/>
      <c r="C37" s="80" t="s">
        <v>49</v>
      </c>
      <c r="D37" s="288">
        <f>SUM('Pall B (1)'!D37+'Pall B (2)'!D37+'Pall B (3)'!D37)</f>
        <v>0</v>
      </c>
      <c r="E37" s="276">
        <f>IF(D37=0,0,D37/(F31+F35+F37))</f>
        <v>0</v>
      </c>
      <c r="F37" s="274">
        <f>SUM(D37:D40)</f>
        <v>0</v>
      </c>
      <c r="G37" s="276">
        <f>IF(F37=0,0,F37/(F31+F35+F37))</f>
        <v>0</v>
      </c>
      <c r="I37" s="311"/>
      <c r="J37" s="271"/>
      <c r="K37" s="80" t="s">
        <v>49</v>
      </c>
      <c r="L37" s="288">
        <f>SUM('Pall B (1)'!L37+'Pall B (2)'!L37+'Pall B (3)'!L37)</f>
        <v>0</v>
      </c>
      <c r="M37" s="276">
        <f>IF(L37=0,0,L37/(N31+N35+N37))</f>
        <v>0</v>
      </c>
      <c r="N37" s="274">
        <f>SUM(L37:L40)</f>
        <v>0</v>
      </c>
      <c r="O37" s="276">
        <f>IF(N37=0,0,N37/(N31+N35+N37))</f>
        <v>0</v>
      </c>
      <c r="Q37" s="311"/>
      <c r="R37" s="271"/>
      <c r="S37" s="80" t="s">
        <v>49</v>
      </c>
      <c r="T37" s="288">
        <f>SUM('Pall B (1)'!T37+'Pall B (2)'!T37+'Pall B (3)'!T37)</f>
        <v>0</v>
      </c>
      <c r="U37" s="276">
        <f>IF(T37=0,0,T37/(V31+V35+V37))</f>
        <v>0</v>
      </c>
      <c r="V37" s="274">
        <f>SUM(T37:T40)</f>
        <v>0</v>
      </c>
      <c r="W37" s="276">
        <f>IF(V37=0,0,V37/(V31+V35+V37))</f>
        <v>0</v>
      </c>
    </row>
    <row r="38" spans="1:23" ht="11.25" customHeight="1">
      <c r="A38" s="262"/>
      <c r="B38" s="271"/>
      <c r="C38" s="81" t="s">
        <v>42</v>
      </c>
      <c r="D38" s="289"/>
      <c r="E38" s="276"/>
      <c r="F38" s="274"/>
      <c r="G38" s="276"/>
      <c r="I38" s="262"/>
      <c r="J38" s="271"/>
      <c r="K38" s="81" t="s">
        <v>42</v>
      </c>
      <c r="L38" s="289"/>
      <c r="M38" s="276"/>
      <c r="N38" s="274"/>
      <c r="O38" s="276"/>
      <c r="Q38" s="262"/>
      <c r="R38" s="271"/>
      <c r="S38" s="81" t="s">
        <v>42</v>
      </c>
      <c r="T38" s="289"/>
      <c r="U38" s="276"/>
      <c r="V38" s="274"/>
      <c r="W38" s="276"/>
    </row>
    <row r="39" spans="1:23" ht="11.25" customHeight="1">
      <c r="A39" s="263"/>
      <c r="B39" s="271"/>
      <c r="C39" s="80" t="s">
        <v>50</v>
      </c>
      <c r="D39" s="286">
        <f>SUM('Pall B (1)'!D39+'Pall B (2)'!D39+'Pall B (3)'!D39)</f>
        <v>0</v>
      </c>
      <c r="E39" s="276">
        <f>IF(D39=0,0,D39/(F31+F35+F37))</f>
        <v>0</v>
      </c>
      <c r="F39" s="274"/>
      <c r="G39" s="276"/>
      <c r="I39" s="263"/>
      <c r="J39" s="271"/>
      <c r="K39" s="80" t="s">
        <v>50</v>
      </c>
      <c r="L39" s="286">
        <f>SUM('Pall B (1)'!L39+'Pall B (2)'!L39+'Pall B (3)'!L39)</f>
        <v>0</v>
      </c>
      <c r="M39" s="276">
        <f>IF(L39=0,0,L39/(N31+N35+N37))</f>
        <v>0</v>
      </c>
      <c r="N39" s="274"/>
      <c r="O39" s="276"/>
      <c r="Q39" s="263"/>
      <c r="R39" s="271"/>
      <c r="S39" s="80" t="s">
        <v>50</v>
      </c>
      <c r="T39" s="286">
        <f>SUM('Pall B (1)'!T39+'Pall B (2)'!T39+'Pall B (3)'!T39)</f>
        <v>0</v>
      </c>
      <c r="U39" s="276">
        <f>IF(T39=0,0,T39/(V31+V35+V37))</f>
        <v>0</v>
      </c>
      <c r="V39" s="274"/>
      <c r="W39" s="276"/>
    </row>
    <row r="40" spans="1:23" ht="11.25" customHeight="1" thickBot="1">
      <c r="A40" s="264"/>
      <c r="B40" s="272"/>
      <c r="C40" s="82" t="s">
        <v>43</v>
      </c>
      <c r="D40" s="287"/>
      <c r="E40" s="277"/>
      <c r="F40" s="275"/>
      <c r="G40" s="277"/>
      <c r="I40" s="264"/>
      <c r="J40" s="272"/>
      <c r="K40" s="82" t="s">
        <v>43</v>
      </c>
      <c r="L40" s="287"/>
      <c r="M40" s="277"/>
      <c r="N40" s="275"/>
      <c r="O40" s="277"/>
      <c r="Q40" s="264"/>
      <c r="R40" s="272"/>
      <c r="S40" s="82" t="s">
        <v>43</v>
      </c>
      <c r="T40" s="287"/>
      <c r="U40" s="277"/>
      <c r="V40" s="275"/>
      <c r="W40" s="277"/>
    </row>
    <row r="41" ht="11.25" customHeight="1" thickBot="1"/>
    <row r="42" spans="2:23" ht="11.25" customHeight="1" thickBot="1">
      <c r="B42" s="293" t="s">
        <v>52</v>
      </c>
      <c r="C42" s="75" t="s">
        <v>46</v>
      </c>
      <c r="D42" s="273">
        <f>SUM(D1+D11+D21+D31+L1+L11+L21+L31+T1+T11+T21+T31)</f>
        <v>0</v>
      </c>
      <c r="E42" s="258">
        <f>IF(D42=0,0,D42/(F42+N43+V42))</f>
        <v>0</v>
      </c>
      <c r="F42" s="260">
        <f>SUM(D42:D45)</f>
        <v>0</v>
      </c>
      <c r="G42" s="258">
        <f>IF(F42=0,0,F42/(F42+N43+V42))</f>
        <v>0</v>
      </c>
      <c r="H42" s="85"/>
      <c r="I42" s="86"/>
      <c r="J42" s="87"/>
      <c r="K42" s="86"/>
      <c r="L42" s="86"/>
      <c r="M42" s="86"/>
      <c r="N42" s="86"/>
      <c r="O42" s="86"/>
      <c r="P42" s="86"/>
      <c r="Q42" s="88"/>
      <c r="R42" s="293" t="s">
        <v>52</v>
      </c>
      <c r="S42" s="89" t="s">
        <v>49</v>
      </c>
      <c r="T42" s="299">
        <f>SUM(D7+D17+D27+D37+L7+L17+L27+L37+T7+T17+T27+T37)</f>
        <v>0</v>
      </c>
      <c r="U42" s="300">
        <f>IF(T42=0,0,T42/(F42+N43+V42))</f>
        <v>0</v>
      </c>
      <c r="V42" s="301">
        <f>SUM(T42:T45)</f>
        <v>0</v>
      </c>
      <c r="W42" s="300">
        <f>IF(V42=0,0,V42/(F42+N43+V42))</f>
        <v>0</v>
      </c>
    </row>
    <row r="43" spans="2:23" ht="11.25" customHeight="1">
      <c r="B43" s="294"/>
      <c r="C43" s="76" t="s">
        <v>40</v>
      </c>
      <c r="D43" s="290"/>
      <c r="E43" s="259"/>
      <c r="F43" s="261"/>
      <c r="G43" s="259"/>
      <c r="H43" s="90"/>
      <c r="I43" s="91"/>
      <c r="J43" s="302" t="s">
        <v>52</v>
      </c>
      <c r="K43" s="92" t="s">
        <v>48</v>
      </c>
      <c r="L43" s="304">
        <f>SUM(D5+D15+D25+D35+L5+L15+L25+L35+T5+T15+T25+T35)</f>
        <v>0</v>
      </c>
      <c r="M43" s="306">
        <f>IF(L43=0,0,L43/(F42+N43+V42))</f>
        <v>0</v>
      </c>
      <c r="N43" s="304">
        <f>L43</f>
        <v>0</v>
      </c>
      <c r="O43" s="306">
        <f>IF(N43=0,0,N43/(F42+N43+V42))</f>
        <v>0</v>
      </c>
      <c r="P43" s="91"/>
      <c r="Q43" s="93"/>
      <c r="R43" s="294"/>
      <c r="S43" s="81" t="s">
        <v>42</v>
      </c>
      <c r="T43" s="289"/>
      <c r="U43" s="276"/>
      <c r="V43" s="274"/>
      <c r="W43" s="276"/>
    </row>
    <row r="44" spans="2:23" ht="11.25" customHeight="1" thickBot="1">
      <c r="B44" s="294"/>
      <c r="C44" s="77" t="s">
        <v>47</v>
      </c>
      <c r="D44" s="269">
        <f>SUM(D3+D13+D23+D33+L3+L13+L23+L33+T3+T13+T23+T33)</f>
        <v>0</v>
      </c>
      <c r="E44" s="259">
        <f>IF(D44=0,0,D44/(F42+N43+V42))</f>
        <v>0</v>
      </c>
      <c r="F44" s="261"/>
      <c r="G44" s="259"/>
      <c r="H44" s="90"/>
      <c r="I44" s="91"/>
      <c r="J44" s="303"/>
      <c r="K44" s="94" t="s">
        <v>51</v>
      </c>
      <c r="L44" s="305"/>
      <c r="M44" s="307"/>
      <c r="N44" s="305"/>
      <c r="O44" s="307"/>
      <c r="P44" s="91"/>
      <c r="Q44" s="93"/>
      <c r="R44" s="294"/>
      <c r="S44" s="80" t="s">
        <v>50</v>
      </c>
      <c r="T44" s="286">
        <f>SUM(D9+D19+D29+D39+L9+L19+L29+L39+T9+T19+T29+T39)</f>
        <v>0</v>
      </c>
      <c r="U44" s="276">
        <f>IF(T44=0,0,T44/(F42+N43+V42))</f>
        <v>0</v>
      </c>
      <c r="V44" s="274"/>
      <c r="W44" s="276"/>
    </row>
    <row r="45" spans="2:23" ht="11.25" customHeight="1" thickBot="1">
      <c r="B45" s="295"/>
      <c r="C45" s="95" t="s">
        <v>41</v>
      </c>
      <c r="D45" s="297"/>
      <c r="E45" s="298"/>
      <c r="F45" s="296"/>
      <c r="G45" s="298"/>
      <c r="H45" s="96"/>
      <c r="I45" s="97"/>
      <c r="J45" s="98"/>
      <c r="K45" s="97"/>
      <c r="L45" s="97"/>
      <c r="M45" s="97"/>
      <c r="N45" s="97"/>
      <c r="O45" s="97"/>
      <c r="P45" s="97"/>
      <c r="Q45" s="99"/>
      <c r="R45" s="295"/>
      <c r="S45" s="82" t="s">
        <v>43</v>
      </c>
      <c r="T45" s="287"/>
      <c r="U45" s="277"/>
      <c r="V45" s="275"/>
      <c r="W45" s="277"/>
    </row>
    <row r="50" spans="9:15" ht="11.25" customHeight="1">
      <c r="I50" s="100"/>
      <c r="J50" s="101"/>
      <c r="K50" s="102"/>
      <c r="L50" s="103"/>
      <c r="M50" s="104"/>
      <c r="N50" s="103"/>
      <c r="O50" s="104"/>
    </row>
    <row r="51" spans="9:15" ht="11.25" customHeight="1">
      <c r="I51" s="100"/>
      <c r="J51" s="101"/>
      <c r="K51" s="105"/>
      <c r="L51" s="103"/>
      <c r="M51" s="104"/>
      <c r="N51" s="103"/>
      <c r="O51" s="104"/>
    </row>
    <row r="52" spans="9:15" ht="11.25" customHeight="1">
      <c r="I52" s="100"/>
      <c r="J52" s="101"/>
      <c r="K52" s="102"/>
      <c r="L52" s="103"/>
      <c r="M52" s="104"/>
      <c r="N52" s="103"/>
      <c r="O52" s="104"/>
    </row>
    <row r="53" spans="9:15" ht="11.25" customHeight="1">
      <c r="I53" s="106"/>
      <c r="J53" s="106"/>
      <c r="K53" s="106"/>
      <c r="L53" s="106"/>
      <c r="M53" s="106"/>
      <c r="N53" s="106"/>
      <c r="O53" s="106"/>
    </row>
    <row r="54" spans="9:15" ht="11.25" customHeight="1">
      <c r="I54" s="106"/>
      <c r="J54" s="106"/>
      <c r="K54" s="106"/>
      <c r="L54" s="106"/>
      <c r="M54" s="106"/>
      <c r="N54" s="106"/>
      <c r="O54" s="106"/>
    </row>
    <row r="55" spans="1:15" ht="11.25" customHeight="1">
      <c r="A55" s="110"/>
      <c r="B55" s="111"/>
      <c r="C55" s="105"/>
      <c r="D55" s="110"/>
      <c r="E55" s="110"/>
      <c r="F55" s="110"/>
      <c r="G55" s="110"/>
      <c r="I55" s="100"/>
      <c r="J55" s="101"/>
      <c r="K55" s="105"/>
      <c r="L55" s="103"/>
      <c r="M55" s="104"/>
      <c r="N55" s="103"/>
      <c r="O55" s="104"/>
    </row>
    <row r="56" spans="1:15" ht="11.25" customHeight="1">
      <c r="A56" s="107"/>
      <c r="B56" s="112"/>
      <c r="C56" s="102"/>
      <c r="D56" s="103"/>
      <c r="E56" s="104"/>
      <c r="F56" s="103"/>
      <c r="G56" s="104"/>
      <c r="I56" s="100"/>
      <c r="J56" s="101"/>
      <c r="K56" s="102"/>
      <c r="L56" s="108"/>
      <c r="M56" s="104"/>
      <c r="N56" s="103"/>
      <c r="O56" s="104"/>
    </row>
    <row r="57" spans="1:15" ht="11.25" customHeight="1">
      <c r="A57" s="107"/>
      <c r="B57" s="112"/>
      <c r="C57" s="105"/>
      <c r="D57" s="103"/>
      <c r="E57" s="104"/>
      <c r="F57" s="103"/>
      <c r="G57" s="104"/>
      <c r="I57" s="100"/>
      <c r="J57" s="101"/>
      <c r="K57" s="105"/>
      <c r="L57" s="108"/>
      <c r="M57" s="104"/>
      <c r="N57" s="103"/>
      <c r="O57" s="104"/>
    </row>
    <row r="58" spans="1:15" ht="11.25" customHeight="1">
      <c r="A58" s="107"/>
      <c r="B58" s="112"/>
      <c r="C58" s="102"/>
      <c r="D58" s="103"/>
      <c r="E58" s="104"/>
      <c r="F58" s="103"/>
      <c r="G58" s="104"/>
      <c r="I58" s="100"/>
      <c r="J58" s="101"/>
      <c r="K58" s="102"/>
      <c r="L58" s="103"/>
      <c r="M58" s="104"/>
      <c r="N58" s="103"/>
      <c r="O58" s="104"/>
    </row>
    <row r="59" spans="1:15" ht="11.25" customHeight="1">
      <c r="A59" s="107"/>
      <c r="B59" s="112"/>
      <c r="C59" s="105"/>
      <c r="D59" s="103"/>
      <c r="E59" s="104"/>
      <c r="F59" s="103"/>
      <c r="G59" s="104"/>
      <c r="I59" s="100"/>
      <c r="J59" s="101"/>
      <c r="K59" s="105"/>
      <c r="L59" s="103"/>
      <c r="M59" s="104"/>
      <c r="N59" s="103"/>
      <c r="O59" s="104"/>
    </row>
    <row r="60" spans="1:15" ht="11.25" customHeight="1">
      <c r="A60" s="107"/>
      <c r="B60" s="112"/>
      <c r="C60" s="102"/>
      <c r="D60" s="103"/>
      <c r="E60" s="104"/>
      <c r="F60" s="103"/>
      <c r="G60" s="104"/>
      <c r="I60" s="100"/>
      <c r="J60" s="101"/>
      <c r="K60" s="102"/>
      <c r="L60" s="103"/>
      <c r="M60" s="104"/>
      <c r="N60" s="103"/>
      <c r="O60" s="104"/>
    </row>
    <row r="61" spans="1:15" ht="11.25" customHeight="1">
      <c r="A61" s="107"/>
      <c r="B61" s="112"/>
      <c r="C61" s="105"/>
      <c r="D61" s="103"/>
      <c r="E61" s="104"/>
      <c r="F61" s="103"/>
      <c r="G61" s="104"/>
      <c r="I61" s="100"/>
      <c r="J61" s="101"/>
      <c r="K61" s="105"/>
      <c r="L61" s="103"/>
      <c r="M61" s="104"/>
      <c r="N61" s="103"/>
      <c r="O61" s="104"/>
    </row>
    <row r="62" spans="1:15" ht="11.25" customHeight="1">
      <c r="A62" s="107"/>
      <c r="B62" s="112"/>
      <c r="C62" s="102"/>
      <c r="D62" s="108"/>
      <c r="E62" s="104"/>
      <c r="F62" s="103"/>
      <c r="G62" s="104"/>
      <c r="I62" s="100"/>
      <c r="J62" s="101"/>
      <c r="K62" s="102"/>
      <c r="L62" s="103"/>
      <c r="M62" s="104"/>
      <c r="N62" s="103"/>
      <c r="O62" s="104"/>
    </row>
    <row r="63" spans="1:15" ht="11.25" customHeight="1">
      <c r="A63" s="107"/>
      <c r="B63" s="112"/>
      <c r="C63" s="105"/>
      <c r="D63" s="108"/>
      <c r="E63" s="104"/>
      <c r="F63" s="103"/>
      <c r="G63" s="104"/>
      <c r="I63" s="100"/>
      <c r="J63" s="101"/>
      <c r="K63" s="105"/>
      <c r="L63" s="103"/>
      <c r="M63" s="104"/>
      <c r="N63" s="103"/>
      <c r="O63" s="104"/>
    </row>
    <row r="64" spans="1:15" ht="11.25" customHeight="1">
      <c r="A64" s="110"/>
      <c r="B64" s="111"/>
      <c r="C64" s="105"/>
      <c r="D64" s="110"/>
      <c r="E64" s="110"/>
      <c r="F64" s="110"/>
      <c r="G64" s="110"/>
      <c r="I64" s="100"/>
      <c r="J64" s="101"/>
      <c r="K64" s="102"/>
      <c r="L64" s="108"/>
      <c r="M64" s="104"/>
      <c r="N64" s="103"/>
      <c r="O64" s="104"/>
    </row>
    <row r="65" spans="9:15" ht="11.25" customHeight="1">
      <c r="I65" s="100"/>
      <c r="J65" s="101"/>
      <c r="K65" s="105"/>
      <c r="L65" s="108"/>
      <c r="M65" s="104"/>
      <c r="N65" s="103"/>
      <c r="O65" s="104"/>
    </row>
    <row r="66" spans="9:15" ht="11.25" customHeight="1">
      <c r="I66" s="100"/>
      <c r="J66" s="101"/>
      <c r="K66" s="102"/>
      <c r="L66" s="103"/>
      <c r="M66" s="104"/>
      <c r="N66" s="103"/>
      <c r="O66" s="104"/>
    </row>
    <row r="67" spans="9:15" ht="11.25" customHeight="1">
      <c r="I67" s="100"/>
      <c r="J67" s="101"/>
      <c r="K67" s="105"/>
      <c r="L67" s="103"/>
      <c r="M67" s="104"/>
      <c r="N67" s="103"/>
      <c r="O67" s="104"/>
    </row>
    <row r="68" spans="9:15" ht="11.25" customHeight="1">
      <c r="I68" s="100"/>
      <c r="J68" s="101"/>
      <c r="K68" s="102"/>
      <c r="L68" s="103"/>
      <c r="M68" s="104"/>
      <c r="N68" s="103"/>
      <c r="O68" s="104"/>
    </row>
    <row r="69" spans="9:15" ht="11.25" customHeight="1">
      <c r="I69" s="100"/>
      <c r="J69" s="101"/>
      <c r="K69" s="105"/>
      <c r="L69" s="103"/>
      <c r="M69" s="104"/>
      <c r="N69" s="103"/>
      <c r="O69" s="104"/>
    </row>
    <row r="70" spans="9:15" ht="11.25" customHeight="1">
      <c r="I70" s="100"/>
      <c r="J70" s="101"/>
      <c r="K70" s="102"/>
      <c r="L70" s="103"/>
      <c r="M70" s="104"/>
      <c r="N70" s="103"/>
      <c r="O70" s="104"/>
    </row>
    <row r="71" spans="9:15" ht="11.25" customHeight="1">
      <c r="I71" s="109"/>
      <c r="J71" s="101"/>
      <c r="K71" s="105"/>
      <c r="L71" s="103"/>
      <c r="M71" s="104"/>
      <c r="N71" s="103"/>
      <c r="O71" s="104"/>
    </row>
    <row r="72" spans="9:15" ht="11.25" customHeight="1">
      <c r="I72" s="109"/>
      <c r="J72" s="101"/>
      <c r="K72" s="102"/>
      <c r="L72" s="108"/>
      <c r="M72" s="104"/>
      <c r="N72" s="103"/>
      <c r="O72" s="104"/>
    </row>
    <row r="73" spans="9:15" ht="11.25" customHeight="1">
      <c r="I73" s="109"/>
      <c r="J73" s="101"/>
      <c r="K73" s="105"/>
      <c r="L73" s="108"/>
      <c r="M73" s="104"/>
      <c r="N73" s="103"/>
      <c r="O73" s="104"/>
    </row>
  </sheetData>
  <sheetProtection password="F4DA" sheet="1" objects="1" scenarios="1"/>
  <mergeCells count="235">
    <mergeCell ref="A21:A37"/>
    <mergeCell ref="I21:I37"/>
    <mergeCell ref="B42:B45"/>
    <mergeCell ref="J43:J44"/>
    <mergeCell ref="F35:F36"/>
    <mergeCell ref="G35:G36"/>
    <mergeCell ref="D42:D43"/>
    <mergeCell ref="E42:E43"/>
    <mergeCell ref="F42:F45"/>
    <mergeCell ref="G42:G45"/>
    <mergeCell ref="R42:R45"/>
    <mergeCell ref="M43:M44"/>
    <mergeCell ref="N43:N44"/>
    <mergeCell ref="O43:O44"/>
    <mergeCell ref="V42:V45"/>
    <mergeCell ref="W42:W45"/>
    <mergeCell ref="T44:T45"/>
    <mergeCell ref="U44:U45"/>
    <mergeCell ref="D44:D45"/>
    <mergeCell ref="E44:E45"/>
    <mergeCell ref="E35:E36"/>
    <mergeCell ref="D37:D38"/>
    <mergeCell ref="D39:D40"/>
    <mergeCell ref="E39:E40"/>
    <mergeCell ref="W35:W36"/>
    <mergeCell ref="D15:D16"/>
    <mergeCell ref="E15:E16"/>
    <mergeCell ref="F15:F16"/>
    <mergeCell ref="G15:G16"/>
    <mergeCell ref="D25:D26"/>
    <mergeCell ref="E25:E26"/>
    <mergeCell ref="F25:F26"/>
    <mergeCell ref="D35:D36"/>
    <mergeCell ref="N15:N16"/>
    <mergeCell ref="L43:L44"/>
    <mergeCell ref="V7:V10"/>
    <mergeCell ref="L29:L30"/>
    <mergeCell ref="M29:M30"/>
    <mergeCell ref="L27:L28"/>
    <mergeCell ref="N7:N10"/>
    <mergeCell ref="M27:M28"/>
    <mergeCell ref="O25:O26"/>
    <mergeCell ref="T42:T43"/>
    <mergeCell ref="U42:U43"/>
    <mergeCell ref="W7:W10"/>
    <mergeCell ref="V5:V6"/>
    <mergeCell ref="O15:O16"/>
    <mergeCell ref="W15:W16"/>
    <mergeCell ref="V15:V16"/>
    <mergeCell ref="V11:V14"/>
    <mergeCell ref="W11:W14"/>
    <mergeCell ref="R11:R20"/>
    <mergeCell ref="T11:T12"/>
    <mergeCell ref="U11:U12"/>
    <mergeCell ref="N1:N4"/>
    <mergeCell ref="O1:O4"/>
    <mergeCell ref="N5:N6"/>
    <mergeCell ref="W5:W6"/>
    <mergeCell ref="R1:R10"/>
    <mergeCell ref="T1:T2"/>
    <mergeCell ref="U1:U2"/>
    <mergeCell ref="T7:T8"/>
    <mergeCell ref="U7:U8"/>
    <mergeCell ref="O5:O6"/>
    <mergeCell ref="D21:D22"/>
    <mergeCell ref="D9:D10"/>
    <mergeCell ref="D11:D12"/>
    <mergeCell ref="D13:D14"/>
    <mergeCell ref="D17:D18"/>
    <mergeCell ref="A1:A3"/>
    <mergeCell ref="D1:D2"/>
    <mergeCell ref="D3:D4"/>
    <mergeCell ref="D7:D8"/>
    <mergeCell ref="A4:A20"/>
    <mergeCell ref="D5:D6"/>
    <mergeCell ref="B31:B40"/>
    <mergeCell ref="D19:D20"/>
    <mergeCell ref="B1:B10"/>
    <mergeCell ref="B11:B20"/>
    <mergeCell ref="B21:B30"/>
    <mergeCell ref="D23:D24"/>
    <mergeCell ref="D27:D28"/>
    <mergeCell ref="D29:D30"/>
    <mergeCell ref="D31:D32"/>
    <mergeCell ref="D33:D34"/>
    <mergeCell ref="E1:E2"/>
    <mergeCell ref="E3:E4"/>
    <mergeCell ref="E7:E8"/>
    <mergeCell ref="E9:E10"/>
    <mergeCell ref="E5:E6"/>
    <mergeCell ref="E11:E12"/>
    <mergeCell ref="E13:E14"/>
    <mergeCell ref="E17:E18"/>
    <mergeCell ref="E31:E32"/>
    <mergeCell ref="E33:E34"/>
    <mergeCell ref="E37:E38"/>
    <mergeCell ref="E19:E20"/>
    <mergeCell ref="E21:E22"/>
    <mergeCell ref="E23:E24"/>
    <mergeCell ref="E27:E28"/>
    <mergeCell ref="E29:E30"/>
    <mergeCell ref="F1:F4"/>
    <mergeCell ref="F7:F10"/>
    <mergeCell ref="F11:F14"/>
    <mergeCell ref="F17:F20"/>
    <mergeCell ref="F5:F6"/>
    <mergeCell ref="F21:F24"/>
    <mergeCell ref="F27:F30"/>
    <mergeCell ref="F31:F34"/>
    <mergeCell ref="F37:F40"/>
    <mergeCell ref="G27:G30"/>
    <mergeCell ref="G31:G34"/>
    <mergeCell ref="G37:G40"/>
    <mergeCell ref="G1:G4"/>
    <mergeCell ref="G7:G10"/>
    <mergeCell ref="G11:G14"/>
    <mergeCell ref="G17:G20"/>
    <mergeCell ref="G25:G26"/>
    <mergeCell ref="G21:G24"/>
    <mergeCell ref="G5:G6"/>
    <mergeCell ref="J11:J20"/>
    <mergeCell ref="L11:L12"/>
    <mergeCell ref="M11:M12"/>
    <mergeCell ref="L13:L14"/>
    <mergeCell ref="M13:M14"/>
    <mergeCell ref="L17:L18"/>
    <mergeCell ref="M17:M18"/>
    <mergeCell ref="M15:M16"/>
    <mergeCell ref="L15:L16"/>
    <mergeCell ref="L3:L4"/>
    <mergeCell ref="M3:M4"/>
    <mergeCell ref="L19:L20"/>
    <mergeCell ref="M19:M20"/>
    <mergeCell ref="M5:M6"/>
    <mergeCell ref="I1:I3"/>
    <mergeCell ref="J1:J10"/>
    <mergeCell ref="L1:L2"/>
    <mergeCell ref="M1:M2"/>
    <mergeCell ref="L7:L8"/>
    <mergeCell ref="M7:M8"/>
    <mergeCell ref="L9:L10"/>
    <mergeCell ref="M9:M10"/>
    <mergeCell ref="I4:I20"/>
    <mergeCell ref="L5:L6"/>
    <mergeCell ref="L23:L24"/>
    <mergeCell ref="M23:M24"/>
    <mergeCell ref="O7:O10"/>
    <mergeCell ref="J21:J30"/>
    <mergeCell ref="L21:L22"/>
    <mergeCell ref="M21:M22"/>
    <mergeCell ref="N21:N24"/>
    <mergeCell ref="L25:L26"/>
    <mergeCell ref="M25:M26"/>
    <mergeCell ref="N25:N26"/>
    <mergeCell ref="L39:L40"/>
    <mergeCell ref="M39:M40"/>
    <mergeCell ref="J31:J40"/>
    <mergeCell ref="L31:L32"/>
    <mergeCell ref="M31:M32"/>
    <mergeCell ref="L35:L36"/>
    <mergeCell ref="M35:M36"/>
    <mergeCell ref="L33:L34"/>
    <mergeCell ref="M33:M34"/>
    <mergeCell ref="M37:M38"/>
    <mergeCell ref="O17:O20"/>
    <mergeCell ref="T15:T16"/>
    <mergeCell ref="T19:T20"/>
    <mergeCell ref="U21:U22"/>
    <mergeCell ref="T13:T14"/>
    <mergeCell ref="U13:U14"/>
    <mergeCell ref="T17:T18"/>
    <mergeCell ref="U17:U18"/>
    <mergeCell ref="U15:U16"/>
    <mergeCell ref="N37:N40"/>
    <mergeCell ref="O37:O40"/>
    <mergeCell ref="R21:R30"/>
    <mergeCell ref="T21:T22"/>
    <mergeCell ref="T23:T24"/>
    <mergeCell ref="T27:T28"/>
    <mergeCell ref="T29:T30"/>
    <mergeCell ref="O31:O34"/>
    <mergeCell ref="Q1:Q3"/>
    <mergeCell ref="N31:N34"/>
    <mergeCell ref="O21:O24"/>
    <mergeCell ref="N27:N30"/>
    <mergeCell ref="O27:O30"/>
    <mergeCell ref="N11:N14"/>
    <mergeCell ref="O11:O14"/>
    <mergeCell ref="Q4:Q20"/>
    <mergeCell ref="Q21:Q37"/>
    <mergeCell ref="N17:N20"/>
    <mergeCell ref="T9:T10"/>
    <mergeCell ref="U9:U10"/>
    <mergeCell ref="T5:T6"/>
    <mergeCell ref="U5:U6"/>
    <mergeCell ref="V1:V4"/>
    <mergeCell ref="W1:W4"/>
    <mergeCell ref="T3:T4"/>
    <mergeCell ref="U3:U4"/>
    <mergeCell ref="V21:V24"/>
    <mergeCell ref="V27:V30"/>
    <mergeCell ref="U29:U30"/>
    <mergeCell ref="U23:U24"/>
    <mergeCell ref="U27:U28"/>
    <mergeCell ref="U19:U20"/>
    <mergeCell ref="W37:W40"/>
    <mergeCell ref="T39:T40"/>
    <mergeCell ref="U39:U40"/>
    <mergeCell ref="T37:T38"/>
    <mergeCell ref="V17:V20"/>
    <mergeCell ref="W17:W20"/>
    <mergeCell ref="T25:T26"/>
    <mergeCell ref="W31:W34"/>
    <mergeCell ref="W21:W24"/>
    <mergeCell ref="W27:W30"/>
    <mergeCell ref="U25:U26"/>
    <mergeCell ref="V25:V26"/>
    <mergeCell ref="W25:W26"/>
    <mergeCell ref="A38:A40"/>
    <mergeCell ref="I38:I40"/>
    <mergeCell ref="T33:T34"/>
    <mergeCell ref="U33:U34"/>
    <mergeCell ref="R31:R40"/>
    <mergeCell ref="U37:U38"/>
    <mergeCell ref="Q38:Q40"/>
    <mergeCell ref="N35:N36"/>
    <mergeCell ref="O35:O36"/>
    <mergeCell ref="L37:L38"/>
    <mergeCell ref="V37:V40"/>
    <mergeCell ref="T31:T32"/>
    <mergeCell ref="U31:U32"/>
    <mergeCell ref="V31:V34"/>
    <mergeCell ref="T35:T36"/>
    <mergeCell ref="U35:U36"/>
    <mergeCell ref="V35:V36"/>
  </mergeCells>
  <printOptions/>
  <pageMargins left="0.1968503937007874" right="0.1968503937007874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16">
    <tabColor indexed="13"/>
  </sheetPr>
  <dimension ref="A2:R189"/>
  <sheetViews>
    <sheetView workbookViewId="0" topLeftCell="A6">
      <selection activeCell="J32" sqref="J32"/>
    </sheetView>
  </sheetViews>
  <sheetFormatPr defaultColWidth="9.140625" defaultRowHeight="11.25" customHeight="1"/>
  <cols>
    <col min="1" max="1" width="5.8515625" style="68" bestFit="1" customWidth="1"/>
    <col min="2" max="2" width="6.7109375" style="68" customWidth="1"/>
    <col min="3" max="3" width="2.7109375" style="69" bestFit="1" customWidth="1"/>
    <col min="4" max="18" width="2.7109375" style="68" customWidth="1"/>
    <col min="19" max="16384" width="9.140625" style="68" customWidth="1"/>
  </cols>
  <sheetData>
    <row r="2" spans="4:18" ht="11.25" customHeight="1">
      <c r="D2" s="242" t="s">
        <v>4</v>
      </c>
      <c r="E2" s="242"/>
      <c r="F2" s="242"/>
      <c r="G2" s="242" t="s">
        <v>5</v>
      </c>
      <c r="H2" s="242"/>
      <c r="I2" s="242"/>
      <c r="J2" s="242" t="s">
        <v>6</v>
      </c>
      <c r="K2" s="242"/>
      <c r="L2" s="242"/>
      <c r="M2" s="242" t="s">
        <v>8</v>
      </c>
      <c r="N2" s="242"/>
      <c r="O2" s="242"/>
      <c r="P2" s="242" t="s">
        <v>7</v>
      </c>
      <c r="Q2" s="242"/>
      <c r="R2" s="242"/>
    </row>
    <row r="3" spans="4:18" ht="11.25" customHeight="1" thickBot="1"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</row>
    <row r="4" spans="1:18" ht="11.25" customHeight="1">
      <c r="A4" s="233">
        <f>'Dati palleggiatori'!B3</f>
        <v>8</v>
      </c>
      <c r="B4" s="235">
        <v>1</v>
      </c>
      <c r="C4" s="70" t="s">
        <v>0</v>
      </c>
      <c r="D4" s="170"/>
      <c r="E4" s="171"/>
      <c r="F4" s="172"/>
      <c r="G4" s="173"/>
      <c r="H4" s="174"/>
      <c r="I4" s="174"/>
      <c r="J4" s="175"/>
      <c r="K4" s="176"/>
      <c r="L4" s="177"/>
      <c r="M4" s="173"/>
      <c r="N4" s="176"/>
      <c r="O4" s="174"/>
      <c r="P4" s="175"/>
      <c r="Q4" s="176"/>
      <c r="R4" s="178"/>
    </row>
    <row r="5" spans="1:18" ht="11.25" customHeight="1">
      <c r="A5" s="234"/>
      <c r="B5" s="236"/>
      <c r="C5" s="71" t="s">
        <v>1</v>
      </c>
      <c r="D5" s="179"/>
      <c r="E5" s="180"/>
      <c r="F5" s="181"/>
      <c r="G5" s="182"/>
      <c r="H5" s="183"/>
      <c r="I5" s="183"/>
      <c r="J5" s="184"/>
      <c r="K5" s="185"/>
      <c r="L5" s="186"/>
      <c r="M5" s="182"/>
      <c r="N5" s="185"/>
      <c r="O5" s="183"/>
      <c r="P5" s="184"/>
      <c r="Q5" s="185"/>
      <c r="R5" s="187"/>
    </row>
    <row r="6" spans="1:18" ht="11.25" customHeight="1">
      <c r="A6" s="234"/>
      <c r="B6" s="236"/>
      <c r="C6" s="71" t="s">
        <v>45</v>
      </c>
      <c r="D6" s="179"/>
      <c r="E6" s="180"/>
      <c r="F6" s="181"/>
      <c r="G6" s="182"/>
      <c r="H6" s="183"/>
      <c r="I6" s="183"/>
      <c r="J6" s="184"/>
      <c r="K6" s="185"/>
      <c r="L6" s="186"/>
      <c r="M6" s="182"/>
      <c r="N6" s="185"/>
      <c r="O6" s="183"/>
      <c r="P6" s="184"/>
      <c r="Q6" s="185"/>
      <c r="R6" s="187"/>
    </row>
    <row r="7" spans="1:18" ht="11.25" customHeight="1">
      <c r="A7" s="234"/>
      <c r="B7" s="236"/>
      <c r="C7" s="71" t="s">
        <v>2</v>
      </c>
      <c r="D7" s="179"/>
      <c r="E7" s="180"/>
      <c r="F7" s="181"/>
      <c r="G7" s="182"/>
      <c r="H7" s="183"/>
      <c r="I7" s="183"/>
      <c r="J7" s="184"/>
      <c r="K7" s="185"/>
      <c r="L7" s="186"/>
      <c r="M7" s="182"/>
      <c r="N7" s="185"/>
      <c r="O7" s="183"/>
      <c r="P7" s="184"/>
      <c r="Q7" s="185"/>
      <c r="R7" s="187"/>
    </row>
    <row r="8" spans="1:18" ht="11.25" customHeight="1" thickBot="1">
      <c r="A8" s="238" t="str">
        <f>'Dati palleggiatori'!C3</f>
        <v>PIERPAOLO CAMMELLI (1) + ELISA (2/3)</v>
      </c>
      <c r="B8" s="237"/>
      <c r="C8" s="72" t="s">
        <v>3</v>
      </c>
      <c r="D8" s="188"/>
      <c r="E8" s="189"/>
      <c r="F8" s="190"/>
      <c r="G8" s="191"/>
      <c r="H8" s="192"/>
      <c r="I8" s="192"/>
      <c r="J8" s="193"/>
      <c r="K8" s="194"/>
      <c r="L8" s="195"/>
      <c r="M8" s="191"/>
      <c r="N8" s="194"/>
      <c r="O8" s="192"/>
      <c r="P8" s="193"/>
      <c r="Q8" s="194"/>
      <c r="R8" s="196"/>
    </row>
    <row r="9" spans="1:18" ht="11.25" customHeight="1">
      <c r="A9" s="234"/>
      <c r="B9" s="240">
        <v>2</v>
      </c>
      <c r="C9" s="73" t="s">
        <v>0</v>
      </c>
      <c r="D9" s="197"/>
      <c r="E9" s="198"/>
      <c r="F9" s="199"/>
      <c r="G9" s="200"/>
      <c r="H9" s="201"/>
      <c r="I9" s="201"/>
      <c r="J9" s="202"/>
      <c r="K9" s="203"/>
      <c r="L9" s="204"/>
      <c r="M9" s="200"/>
      <c r="N9" s="203"/>
      <c r="O9" s="201"/>
      <c r="P9" s="202"/>
      <c r="Q9" s="203"/>
      <c r="R9" s="205"/>
    </row>
    <row r="10" spans="1:18" ht="11.25" customHeight="1">
      <c r="A10" s="234"/>
      <c r="B10" s="236"/>
      <c r="C10" s="71" t="s">
        <v>1</v>
      </c>
      <c r="D10" s="179"/>
      <c r="E10" s="180"/>
      <c r="F10" s="181"/>
      <c r="G10" s="182"/>
      <c r="H10" s="183"/>
      <c r="I10" s="183"/>
      <c r="J10" s="184"/>
      <c r="K10" s="185"/>
      <c r="L10" s="186"/>
      <c r="M10" s="182"/>
      <c r="N10" s="185"/>
      <c r="O10" s="183"/>
      <c r="P10" s="184"/>
      <c r="Q10" s="185"/>
      <c r="R10" s="187"/>
    </row>
    <row r="11" spans="1:18" ht="11.25" customHeight="1">
      <c r="A11" s="234"/>
      <c r="B11" s="236"/>
      <c r="C11" s="71" t="s">
        <v>45</v>
      </c>
      <c r="D11" s="179"/>
      <c r="E11" s="180"/>
      <c r="F11" s="181"/>
      <c r="G11" s="182"/>
      <c r="H11" s="183"/>
      <c r="I11" s="183"/>
      <c r="J11" s="184"/>
      <c r="K11" s="185"/>
      <c r="L11" s="186"/>
      <c r="M11" s="182"/>
      <c r="N11" s="185"/>
      <c r="O11" s="183"/>
      <c r="P11" s="184"/>
      <c r="Q11" s="185"/>
      <c r="R11" s="187"/>
    </row>
    <row r="12" spans="1:18" ht="11.25" customHeight="1">
      <c r="A12" s="234"/>
      <c r="B12" s="236"/>
      <c r="C12" s="71" t="s">
        <v>2</v>
      </c>
      <c r="D12" s="179"/>
      <c r="E12" s="180"/>
      <c r="F12" s="181"/>
      <c r="G12" s="182"/>
      <c r="H12" s="183"/>
      <c r="I12" s="183"/>
      <c r="J12" s="184"/>
      <c r="K12" s="185"/>
      <c r="L12" s="186"/>
      <c r="M12" s="182"/>
      <c r="N12" s="185"/>
      <c r="O12" s="183"/>
      <c r="P12" s="184"/>
      <c r="Q12" s="185"/>
      <c r="R12" s="187"/>
    </row>
    <row r="13" spans="1:18" ht="11.25" customHeight="1" thickBot="1">
      <c r="A13" s="234"/>
      <c r="B13" s="241"/>
      <c r="C13" s="74" t="s">
        <v>3</v>
      </c>
      <c r="D13" s="206"/>
      <c r="E13" s="207"/>
      <c r="F13" s="208"/>
      <c r="G13" s="209"/>
      <c r="H13" s="210"/>
      <c r="I13" s="210"/>
      <c r="J13" s="211"/>
      <c r="K13" s="212"/>
      <c r="L13" s="213"/>
      <c r="M13" s="209"/>
      <c r="N13" s="212"/>
      <c r="O13" s="210"/>
      <c r="P13" s="211"/>
      <c r="Q13" s="212"/>
      <c r="R13" s="214"/>
    </row>
    <row r="14" spans="1:18" ht="11.25" customHeight="1">
      <c r="A14" s="234"/>
      <c r="B14" s="235">
        <v>3</v>
      </c>
      <c r="C14" s="70" t="s">
        <v>0</v>
      </c>
      <c r="D14" s="170"/>
      <c r="E14" s="171"/>
      <c r="F14" s="172"/>
      <c r="G14" s="173"/>
      <c r="H14" s="174"/>
      <c r="I14" s="174"/>
      <c r="J14" s="175"/>
      <c r="K14" s="176"/>
      <c r="L14" s="177"/>
      <c r="M14" s="173"/>
      <c r="N14" s="176"/>
      <c r="O14" s="174"/>
      <c r="P14" s="175"/>
      <c r="Q14" s="176"/>
      <c r="R14" s="178"/>
    </row>
    <row r="15" spans="1:18" ht="11.25" customHeight="1">
      <c r="A15" s="234"/>
      <c r="B15" s="236"/>
      <c r="C15" s="71" t="s">
        <v>1</v>
      </c>
      <c r="D15" s="179"/>
      <c r="E15" s="180"/>
      <c r="F15" s="181"/>
      <c r="G15" s="182"/>
      <c r="H15" s="183"/>
      <c r="I15" s="183"/>
      <c r="J15" s="184">
        <v>1</v>
      </c>
      <c r="K15" s="185"/>
      <c r="L15" s="186"/>
      <c r="M15" s="182"/>
      <c r="N15" s="185"/>
      <c r="O15" s="183"/>
      <c r="P15" s="184"/>
      <c r="Q15" s="185"/>
      <c r="R15" s="187"/>
    </row>
    <row r="16" spans="1:18" ht="11.25" customHeight="1">
      <c r="A16" s="234"/>
      <c r="B16" s="236"/>
      <c r="C16" s="71" t="s">
        <v>45</v>
      </c>
      <c r="D16" s="179"/>
      <c r="E16" s="180"/>
      <c r="F16" s="181"/>
      <c r="G16" s="182"/>
      <c r="H16" s="183"/>
      <c r="I16" s="183"/>
      <c r="J16" s="184"/>
      <c r="K16" s="185"/>
      <c r="L16" s="186"/>
      <c r="M16" s="182"/>
      <c r="N16" s="185"/>
      <c r="O16" s="183"/>
      <c r="P16" s="184"/>
      <c r="Q16" s="185"/>
      <c r="R16" s="187"/>
    </row>
    <row r="17" spans="1:18" ht="11.25" customHeight="1">
      <c r="A17" s="234"/>
      <c r="B17" s="236"/>
      <c r="C17" s="71" t="s">
        <v>2</v>
      </c>
      <c r="D17" s="179">
        <v>1</v>
      </c>
      <c r="E17" s="180"/>
      <c r="F17" s="181"/>
      <c r="G17" s="182"/>
      <c r="H17" s="183"/>
      <c r="I17" s="183"/>
      <c r="J17" s="184"/>
      <c r="K17" s="185"/>
      <c r="L17" s="186"/>
      <c r="M17" s="182"/>
      <c r="N17" s="185"/>
      <c r="O17" s="183"/>
      <c r="P17" s="184"/>
      <c r="Q17" s="185"/>
      <c r="R17" s="187"/>
    </row>
    <row r="18" spans="1:18" ht="11.25" customHeight="1" thickBot="1">
      <c r="A18" s="234"/>
      <c r="B18" s="237"/>
      <c r="C18" s="72" t="s">
        <v>3</v>
      </c>
      <c r="D18" s="188"/>
      <c r="E18" s="189"/>
      <c r="F18" s="190"/>
      <c r="G18" s="191">
        <v>1</v>
      </c>
      <c r="H18" s="192"/>
      <c r="I18" s="192"/>
      <c r="J18" s="193">
        <v>1</v>
      </c>
      <c r="K18" s="194"/>
      <c r="L18" s="195"/>
      <c r="M18" s="191"/>
      <c r="N18" s="194"/>
      <c r="O18" s="192"/>
      <c r="P18" s="193"/>
      <c r="Q18" s="194"/>
      <c r="R18" s="196"/>
    </row>
    <row r="19" spans="1:18" ht="11.25" customHeight="1">
      <c r="A19" s="234"/>
      <c r="B19" s="240">
        <v>4</v>
      </c>
      <c r="C19" s="73" t="s">
        <v>0</v>
      </c>
      <c r="D19" s="197"/>
      <c r="E19" s="198"/>
      <c r="F19" s="199"/>
      <c r="G19" s="200"/>
      <c r="H19" s="201"/>
      <c r="I19" s="201"/>
      <c r="J19" s="202"/>
      <c r="K19" s="203"/>
      <c r="L19" s="204"/>
      <c r="M19" s="200"/>
      <c r="N19" s="203"/>
      <c r="O19" s="201"/>
      <c r="P19" s="202"/>
      <c r="Q19" s="203"/>
      <c r="R19" s="205"/>
    </row>
    <row r="20" spans="1:18" ht="11.25" customHeight="1">
      <c r="A20" s="234"/>
      <c r="B20" s="236"/>
      <c r="C20" s="71" t="s">
        <v>1</v>
      </c>
      <c r="D20" s="179"/>
      <c r="E20" s="180"/>
      <c r="F20" s="181"/>
      <c r="G20" s="182"/>
      <c r="H20" s="183"/>
      <c r="I20" s="183"/>
      <c r="J20" s="184"/>
      <c r="K20" s="185"/>
      <c r="L20" s="186"/>
      <c r="M20" s="182"/>
      <c r="N20" s="185"/>
      <c r="O20" s="183"/>
      <c r="P20" s="184"/>
      <c r="Q20" s="185"/>
      <c r="R20" s="187"/>
    </row>
    <row r="21" spans="1:18" ht="11.25" customHeight="1">
      <c r="A21" s="234"/>
      <c r="B21" s="236"/>
      <c r="C21" s="71" t="s">
        <v>45</v>
      </c>
      <c r="D21" s="179">
        <v>1</v>
      </c>
      <c r="E21" s="180"/>
      <c r="F21" s="181"/>
      <c r="G21" s="182"/>
      <c r="H21" s="183"/>
      <c r="I21" s="183"/>
      <c r="J21" s="184"/>
      <c r="K21" s="185"/>
      <c r="L21" s="186"/>
      <c r="M21" s="182"/>
      <c r="N21" s="185"/>
      <c r="O21" s="183"/>
      <c r="P21" s="184"/>
      <c r="Q21" s="185"/>
      <c r="R21" s="187"/>
    </row>
    <row r="22" spans="1:18" ht="11.25" customHeight="1">
      <c r="A22" s="234"/>
      <c r="B22" s="236"/>
      <c r="C22" s="71" t="s">
        <v>2</v>
      </c>
      <c r="D22" s="179"/>
      <c r="E22" s="180"/>
      <c r="F22" s="181"/>
      <c r="G22" s="182"/>
      <c r="H22" s="183"/>
      <c r="I22" s="183"/>
      <c r="J22" s="184"/>
      <c r="K22" s="185"/>
      <c r="L22" s="186"/>
      <c r="M22" s="182"/>
      <c r="N22" s="185"/>
      <c r="O22" s="183"/>
      <c r="P22" s="184"/>
      <c r="Q22" s="185"/>
      <c r="R22" s="187"/>
    </row>
    <row r="23" spans="1:18" ht="11.25" customHeight="1" thickBot="1">
      <c r="A23" s="239"/>
      <c r="B23" s="237"/>
      <c r="C23" s="72" t="s">
        <v>3</v>
      </c>
      <c r="D23" s="188"/>
      <c r="E23" s="189"/>
      <c r="F23" s="190"/>
      <c r="G23" s="191"/>
      <c r="H23" s="192"/>
      <c r="I23" s="192"/>
      <c r="J23" s="193"/>
      <c r="K23" s="194"/>
      <c r="L23" s="195"/>
      <c r="M23" s="191"/>
      <c r="N23" s="194"/>
      <c r="O23" s="192"/>
      <c r="P23" s="193"/>
      <c r="Q23" s="194"/>
      <c r="R23" s="196"/>
    </row>
    <row r="24" spans="1:18" ht="11.25" customHeight="1">
      <c r="A24" s="233">
        <f>'Dati palleggiatori'!B3</f>
        <v>8</v>
      </c>
      <c r="B24" s="235">
        <v>5</v>
      </c>
      <c r="C24" s="70" t="s">
        <v>0</v>
      </c>
      <c r="D24" s="170"/>
      <c r="E24" s="171"/>
      <c r="F24" s="172"/>
      <c r="G24" s="173"/>
      <c r="H24" s="174"/>
      <c r="I24" s="174"/>
      <c r="J24" s="175"/>
      <c r="K24" s="176"/>
      <c r="L24" s="177"/>
      <c r="M24" s="173"/>
      <c r="N24" s="176"/>
      <c r="O24" s="174"/>
      <c r="P24" s="175"/>
      <c r="Q24" s="176"/>
      <c r="R24" s="178"/>
    </row>
    <row r="25" spans="1:18" ht="11.25" customHeight="1">
      <c r="A25" s="234"/>
      <c r="B25" s="236"/>
      <c r="C25" s="71" t="s">
        <v>1</v>
      </c>
      <c r="D25" s="179">
        <v>1</v>
      </c>
      <c r="E25" s="180"/>
      <c r="F25" s="181"/>
      <c r="G25" s="182">
        <v>1</v>
      </c>
      <c r="H25" s="183"/>
      <c r="I25" s="183"/>
      <c r="J25" s="184"/>
      <c r="K25" s="185"/>
      <c r="L25" s="186"/>
      <c r="M25" s="182"/>
      <c r="N25" s="185"/>
      <c r="O25" s="183"/>
      <c r="P25" s="184"/>
      <c r="Q25" s="185"/>
      <c r="R25" s="187"/>
    </row>
    <row r="26" spans="1:18" ht="11.25" customHeight="1">
      <c r="A26" s="234"/>
      <c r="B26" s="236"/>
      <c r="C26" s="71" t="s">
        <v>45</v>
      </c>
      <c r="D26" s="179">
        <v>2</v>
      </c>
      <c r="E26" s="180"/>
      <c r="F26" s="181"/>
      <c r="G26" s="182">
        <v>1</v>
      </c>
      <c r="H26" s="183"/>
      <c r="I26" s="183"/>
      <c r="J26" s="184"/>
      <c r="K26" s="185"/>
      <c r="L26" s="186"/>
      <c r="M26" s="182"/>
      <c r="N26" s="185"/>
      <c r="O26" s="183"/>
      <c r="P26" s="184"/>
      <c r="Q26" s="185"/>
      <c r="R26" s="187"/>
    </row>
    <row r="27" spans="1:18" ht="11.25" customHeight="1">
      <c r="A27" s="234"/>
      <c r="B27" s="236"/>
      <c r="C27" s="71" t="s">
        <v>2</v>
      </c>
      <c r="D27" s="179">
        <v>1</v>
      </c>
      <c r="E27" s="180"/>
      <c r="F27" s="181"/>
      <c r="G27" s="182">
        <v>2</v>
      </c>
      <c r="H27" s="183"/>
      <c r="I27" s="183"/>
      <c r="J27" s="184">
        <v>2</v>
      </c>
      <c r="K27" s="185"/>
      <c r="L27" s="186"/>
      <c r="M27" s="182"/>
      <c r="N27" s="185"/>
      <c r="O27" s="183"/>
      <c r="P27" s="184"/>
      <c r="Q27" s="185"/>
      <c r="R27" s="187"/>
    </row>
    <row r="28" spans="1:18" ht="11.25" customHeight="1" thickBot="1">
      <c r="A28" s="238" t="str">
        <f>'Dati palleggiatori'!C3</f>
        <v>PIERPAOLO CAMMELLI (1) + ELISA (2/3)</v>
      </c>
      <c r="B28" s="237"/>
      <c r="C28" s="72" t="s">
        <v>3</v>
      </c>
      <c r="D28" s="188">
        <v>6</v>
      </c>
      <c r="E28" s="189"/>
      <c r="F28" s="190"/>
      <c r="G28" s="191">
        <v>1</v>
      </c>
      <c r="H28" s="192"/>
      <c r="I28" s="192"/>
      <c r="J28" s="193">
        <v>2</v>
      </c>
      <c r="K28" s="194"/>
      <c r="L28" s="195"/>
      <c r="M28" s="191"/>
      <c r="N28" s="194"/>
      <c r="O28" s="192"/>
      <c r="P28" s="193"/>
      <c r="Q28" s="194"/>
      <c r="R28" s="196"/>
    </row>
    <row r="29" spans="1:18" ht="11.25" customHeight="1">
      <c r="A29" s="234"/>
      <c r="B29" s="240">
        <v>6</v>
      </c>
      <c r="C29" s="73" t="s">
        <v>0</v>
      </c>
      <c r="D29" s="197"/>
      <c r="E29" s="198"/>
      <c r="F29" s="199"/>
      <c r="G29" s="200"/>
      <c r="H29" s="201"/>
      <c r="I29" s="201"/>
      <c r="J29" s="202">
        <v>1</v>
      </c>
      <c r="K29" s="203"/>
      <c r="L29" s="204"/>
      <c r="M29" s="200"/>
      <c r="N29" s="203"/>
      <c r="O29" s="201"/>
      <c r="P29" s="202"/>
      <c r="Q29" s="203"/>
      <c r="R29" s="205"/>
    </row>
    <row r="30" spans="1:18" ht="11.25" customHeight="1">
      <c r="A30" s="234"/>
      <c r="B30" s="236"/>
      <c r="C30" s="71" t="s">
        <v>1</v>
      </c>
      <c r="D30" s="179">
        <v>1</v>
      </c>
      <c r="E30" s="180"/>
      <c r="F30" s="181"/>
      <c r="G30" s="182"/>
      <c r="H30" s="183"/>
      <c r="I30" s="183"/>
      <c r="J30" s="184"/>
      <c r="K30" s="185"/>
      <c r="L30" s="186"/>
      <c r="M30" s="182"/>
      <c r="N30" s="185"/>
      <c r="O30" s="183"/>
      <c r="P30" s="184"/>
      <c r="Q30" s="185"/>
      <c r="R30" s="187"/>
    </row>
    <row r="31" spans="1:18" ht="11.25" customHeight="1">
      <c r="A31" s="234"/>
      <c r="B31" s="236"/>
      <c r="C31" s="71" t="s">
        <v>45</v>
      </c>
      <c r="D31" s="179"/>
      <c r="E31" s="180"/>
      <c r="F31" s="181"/>
      <c r="G31" s="182"/>
      <c r="H31" s="183"/>
      <c r="I31" s="183"/>
      <c r="J31" s="184">
        <v>2</v>
      </c>
      <c r="K31" s="185"/>
      <c r="L31" s="186"/>
      <c r="M31" s="182"/>
      <c r="N31" s="185"/>
      <c r="O31" s="183"/>
      <c r="P31" s="184"/>
      <c r="Q31" s="185"/>
      <c r="R31" s="187"/>
    </row>
    <row r="32" spans="1:18" ht="11.25" customHeight="1">
      <c r="A32" s="234"/>
      <c r="B32" s="236"/>
      <c r="C32" s="71" t="s">
        <v>2</v>
      </c>
      <c r="D32" s="179">
        <v>1</v>
      </c>
      <c r="E32" s="180"/>
      <c r="F32" s="181"/>
      <c r="G32" s="182"/>
      <c r="H32" s="183"/>
      <c r="I32" s="183"/>
      <c r="J32" s="184"/>
      <c r="K32" s="185"/>
      <c r="L32" s="186"/>
      <c r="M32" s="182"/>
      <c r="N32" s="185"/>
      <c r="O32" s="183"/>
      <c r="P32" s="184"/>
      <c r="Q32" s="185"/>
      <c r="R32" s="187"/>
    </row>
    <row r="33" spans="1:18" ht="11.25" customHeight="1" thickBot="1">
      <c r="A33" s="234"/>
      <c r="B33" s="241"/>
      <c r="C33" s="74" t="s">
        <v>3</v>
      </c>
      <c r="D33" s="206">
        <v>1</v>
      </c>
      <c r="E33" s="207"/>
      <c r="F33" s="208"/>
      <c r="G33" s="209"/>
      <c r="H33" s="210"/>
      <c r="I33" s="210"/>
      <c r="J33" s="211"/>
      <c r="K33" s="212"/>
      <c r="L33" s="213"/>
      <c r="M33" s="209"/>
      <c r="N33" s="212"/>
      <c r="O33" s="210"/>
      <c r="P33" s="211"/>
      <c r="Q33" s="212"/>
      <c r="R33" s="214"/>
    </row>
    <row r="34" spans="1:18" ht="11.25" customHeight="1">
      <c r="A34" s="234"/>
      <c r="B34" s="235">
        <v>7</v>
      </c>
      <c r="C34" s="70" t="s">
        <v>0</v>
      </c>
      <c r="D34" s="170"/>
      <c r="E34" s="171"/>
      <c r="F34" s="172"/>
      <c r="G34" s="173"/>
      <c r="H34" s="174"/>
      <c r="I34" s="174"/>
      <c r="J34" s="175"/>
      <c r="K34" s="176"/>
      <c r="L34" s="177"/>
      <c r="M34" s="173"/>
      <c r="N34" s="176"/>
      <c r="O34" s="174"/>
      <c r="P34" s="175"/>
      <c r="Q34" s="176"/>
      <c r="R34" s="178"/>
    </row>
    <row r="35" spans="1:18" ht="11.25" customHeight="1">
      <c r="A35" s="234"/>
      <c r="B35" s="236"/>
      <c r="C35" s="71" t="s">
        <v>1</v>
      </c>
      <c r="D35" s="179"/>
      <c r="E35" s="180"/>
      <c r="F35" s="181"/>
      <c r="G35" s="182"/>
      <c r="H35" s="183"/>
      <c r="I35" s="183"/>
      <c r="J35" s="184"/>
      <c r="K35" s="185"/>
      <c r="L35" s="186"/>
      <c r="M35" s="182"/>
      <c r="N35" s="185"/>
      <c r="O35" s="183"/>
      <c r="P35" s="184"/>
      <c r="Q35" s="185"/>
      <c r="R35" s="187"/>
    </row>
    <row r="36" spans="1:18" ht="11.25" customHeight="1">
      <c r="A36" s="234"/>
      <c r="B36" s="236"/>
      <c r="C36" s="71" t="s">
        <v>45</v>
      </c>
      <c r="D36" s="179"/>
      <c r="E36" s="180"/>
      <c r="F36" s="181"/>
      <c r="G36" s="182"/>
      <c r="H36" s="183"/>
      <c r="I36" s="183"/>
      <c r="J36" s="184"/>
      <c r="K36" s="185"/>
      <c r="L36" s="186"/>
      <c r="M36" s="182"/>
      <c r="N36" s="185"/>
      <c r="O36" s="183"/>
      <c r="P36" s="184"/>
      <c r="Q36" s="185"/>
      <c r="R36" s="187"/>
    </row>
    <row r="37" spans="1:18" ht="11.25" customHeight="1">
      <c r="A37" s="234"/>
      <c r="B37" s="236"/>
      <c r="C37" s="71" t="s">
        <v>2</v>
      </c>
      <c r="D37" s="179"/>
      <c r="E37" s="180"/>
      <c r="F37" s="181"/>
      <c r="G37" s="182"/>
      <c r="H37" s="183"/>
      <c r="I37" s="183"/>
      <c r="J37" s="184"/>
      <c r="K37" s="185"/>
      <c r="L37" s="186"/>
      <c r="M37" s="182"/>
      <c r="N37" s="185"/>
      <c r="O37" s="183"/>
      <c r="P37" s="184"/>
      <c r="Q37" s="185"/>
      <c r="R37" s="187"/>
    </row>
    <row r="38" spans="1:18" ht="11.25" customHeight="1" thickBot="1">
      <c r="A38" s="234"/>
      <c r="B38" s="237"/>
      <c r="C38" s="72" t="s">
        <v>3</v>
      </c>
      <c r="D38" s="188"/>
      <c r="E38" s="189"/>
      <c r="F38" s="190"/>
      <c r="G38" s="191"/>
      <c r="H38" s="192"/>
      <c r="I38" s="192"/>
      <c r="J38" s="193"/>
      <c r="K38" s="194"/>
      <c r="L38" s="195"/>
      <c r="M38" s="191"/>
      <c r="N38" s="194"/>
      <c r="O38" s="192"/>
      <c r="P38" s="193"/>
      <c r="Q38" s="194"/>
      <c r="R38" s="196"/>
    </row>
    <row r="39" spans="1:18" ht="11.25" customHeight="1">
      <c r="A39" s="234"/>
      <c r="B39" s="240">
        <v>8</v>
      </c>
      <c r="C39" s="73" t="s">
        <v>0</v>
      </c>
      <c r="D39" s="197"/>
      <c r="E39" s="198"/>
      <c r="F39" s="199"/>
      <c r="G39" s="200"/>
      <c r="H39" s="201"/>
      <c r="I39" s="201"/>
      <c r="J39" s="202"/>
      <c r="K39" s="203"/>
      <c r="L39" s="204"/>
      <c r="M39" s="200"/>
      <c r="N39" s="203"/>
      <c r="O39" s="201"/>
      <c r="P39" s="202"/>
      <c r="Q39" s="203"/>
      <c r="R39" s="205"/>
    </row>
    <row r="40" spans="1:18" ht="11.25" customHeight="1">
      <c r="A40" s="234"/>
      <c r="B40" s="236"/>
      <c r="C40" s="71" t="s">
        <v>1</v>
      </c>
      <c r="D40" s="179"/>
      <c r="E40" s="180"/>
      <c r="F40" s="181"/>
      <c r="G40" s="182"/>
      <c r="H40" s="183"/>
      <c r="I40" s="183"/>
      <c r="J40" s="184"/>
      <c r="K40" s="185"/>
      <c r="L40" s="186"/>
      <c r="M40" s="182"/>
      <c r="N40" s="185"/>
      <c r="O40" s="183"/>
      <c r="P40" s="184"/>
      <c r="Q40" s="185"/>
      <c r="R40" s="187"/>
    </row>
    <row r="41" spans="1:18" ht="11.25" customHeight="1">
      <c r="A41" s="234"/>
      <c r="B41" s="236"/>
      <c r="C41" s="71" t="s">
        <v>45</v>
      </c>
      <c r="D41" s="179"/>
      <c r="E41" s="180"/>
      <c r="F41" s="181"/>
      <c r="G41" s="182"/>
      <c r="H41" s="183"/>
      <c r="I41" s="183"/>
      <c r="J41" s="184"/>
      <c r="K41" s="185"/>
      <c r="L41" s="186"/>
      <c r="M41" s="182"/>
      <c r="N41" s="185"/>
      <c r="O41" s="183"/>
      <c r="P41" s="184"/>
      <c r="Q41" s="185"/>
      <c r="R41" s="187"/>
    </row>
    <row r="42" spans="1:18" ht="11.25" customHeight="1">
      <c r="A42" s="234"/>
      <c r="B42" s="236"/>
      <c r="C42" s="71" t="s">
        <v>2</v>
      </c>
      <c r="D42" s="179"/>
      <c r="E42" s="180"/>
      <c r="F42" s="181"/>
      <c r="G42" s="182"/>
      <c r="H42" s="183"/>
      <c r="I42" s="183"/>
      <c r="J42" s="184"/>
      <c r="K42" s="185"/>
      <c r="L42" s="186"/>
      <c r="M42" s="182"/>
      <c r="N42" s="185"/>
      <c r="O42" s="183"/>
      <c r="P42" s="184"/>
      <c r="Q42" s="185"/>
      <c r="R42" s="187"/>
    </row>
    <row r="43" spans="1:18" ht="11.25" customHeight="1" thickBot="1">
      <c r="A43" s="239"/>
      <c r="B43" s="237"/>
      <c r="C43" s="72" t="s">
        <v>3</v>
      </c>
      <c r="D43" s="188"/>
      <c r="E43" s="189"/>
      <c r="F43" s="190"/>
      <c r="G43" s="191"/>
      <c r="H43" s="192"/>
      <c r="I43" s="192"/>
      <c r="J43" s="193"/>
      <c r="K43" s="194"/>
      <c r="L43" s="195"/>
      <c r="M43" s="191"/>
      <c r="N43" s="194"/>
      <c r="O43" s="192"/>
      <c r="P43" s="193"/>
      <c r="Q43" s="194"/>
      <c r="R43" s="196"/>
    </row>
    <row r="44" spans="1:18" ht="11.25" customHeight="1">
      <c r="A44" s="233">
        <f>'Dati palleggiatori'!B3</f>
        <v>8</v>
      </c>
      <c r="B44" s="235">
        <v>9</v>
      </c>
      <c r="C44" s="70" t="s">
        <v>0</v>
      </c>
      <c r="D44" s="170"/>
      <c r="E44" s="171"/>
      <c r="F44" s="172"/>
      <c r="G44" s="173"/>
      <c r="H44" s="174"/>
      <c r="I44" s="174"/>
      <c r="J44" s="175"/>
      <c r="K44" s="176"/>
      <c r="L44" s="177"/>
      <c r="M44" s="173"/>
      <c r="N44" s="176"/>
      <c r="O44" s="174"/>
      <c r="P44" s="175"/>
      <c r="Q44" s="176"/>
      <c r="R44" s="178"/>
    </row>
    <row r="45" spans="1:18" ht="11.25" customHeight="1">
      <c r="A45" s="234"/>
      <c r="B45" s="236"/>
      <c r="C45" s="71" t="s">
        <v>1</v>
      </c>
      <c r="D45" s="179"/>
      <c r="E45" s="180"/>
      <c r="F45" s="181"/>
      <c r="G45" s="182"/>
      <c r="H45" s="183"/>
      <c r="I45" s="183"/>
      <c r="J45" s="184"/>
      <c r="K45" s="185"/>
      <c r="L45" s="186"/>
      <c r="M45" s="182"/>
      <c r="N45" s="185"/>
      <c r="O45" s="183"/>
      <c r="P45" s="184"/>
      <c r="Q45" s="185"/>
      <c r="R45" s="187"/>
    </row>
    <row r="46" spans="1:18" ht="11.25" customHeight="1">
      <c r="A46" s="234"/>
      <c r="B46" s="236"/>
      <c r="C46" s="71" t="s">
        <v>45</v>
      </c>
      <c r="D46" s="179"/>
      <c r="E46" s="180"/>
      <c r="F46" s="181"/>
      <c r="G46" s="182"/>
      <c r="H46" s="183"/>
      <c r="I46" s="183"/>
      <c r="J46" s="184"/>
      <c r="K46" s="185"/>
      <c r="L46" s="186"/>
      <c r="M46" s="182"/>
      <c r="N46" s="185"/>
      <c r="O46" s="183"/>
      <c r="P46" s="184"/>
      <c r="Q46" s="185"/>
      <c r="R46" s="187"/>
    </row>
    <row r="47" spans="1:18" ht="11.25" customHeight="1">
      <c r="A47" s="234"/>
      <c r="B47" s="236"/>
      <c r="C47" s="71" t="s">
        <v>2</v>
      </c>
      <c r="D47" s="179"/>
      <c r="E47" s="180"/>
      <c r="F47" s="181"/>
      <c r="G47" s="182"/>
      <c r="H47" s="183"/>
      <c r="I47" s="183"/>
      <c r="J47" s="184"/>
      <c r="K47" s="185"/>
      <c r="L47" s="186"/>
      <c r="M47" s="182"/>
      <c r="N47" s="185"/>
      <c r="O47" s="183"/>
      <c r="P47" s="184"/>
      <c r="Q47" s="185"/>
      <c r="R47" s="187"/>
    </row>
    <row r="48" spans="1:18" ht="11.25" customHeight="1" thickBot="1">
      <c r="A48" s="238" t="str">
        <f>'Dati palleggiatori'!C3</f>
        <v>PIERPAOLO CAMMELLI (1) + ELISA (2/3)</v>
      </c>
      <c r="B48" s="237"/>
      <c r="C48" s="72" t="s">
        <v>3</v>
      </c>
      <c r="D48" s="188"/>
      <c r="E48" s="189"/>
      <c r="F48" s="190"/>
      <c r="G48" s="191"/>
      <c r="H48" s="192"/>
      <c r="I48" s="192"/>
      <c r="J48" s="193"/>
      <c r="K48" s="194"/>
      <c r="L48" s="195"/>
      <c r="M48" s="191"/>
      <c r="N48" s="194"/>
      <c r="O48" s="192"/>
      <c r="P48" s="193"/>
      <c r="Q48" s="194"/>
      <c r="R48" s="196"/>
    </row>
    <row r="49" spans="1:18" ht="11.25" customHeight="1">
      <c r="A49" s="234"/>
      <c r="B49" s="240" t="s">
        <v>37</v>
      </c>
      <c r="C49" s="73" t="s">
        <v>0</v>
      </c>
      <c r="D49" s="197"/>
      <c r="E49" s="198"/>
      <c r="F49" s="199"/>
      <c r="G49" s="200"/>
      <c r="H49" s="201"/>
      <c r="I49" s="201"/>
      <c r="J49" s="202"/>
      <c r="K49" s="203"/>
      <c r="L49" s="204"/>
      <c r="M49" s="200"/>
      <c r="N49" s="203"/>
      <c r="O49" s="201"/>
      <c r="P49" s="202"/>
      <c r="Q49" s="203"/>
      <c r="R49" s="205"/>
    </row>
    <row r="50" spans="1:18" ht="11.25" customHeight="1">
      <c r="A50" s="234"/>
      <c r="B50" s="236"/>
      <c r="C50" s="71" t="s">
        <v>1</v>
      </c>
      <c r="D50" s="179"/>
      <c r="E50" s="180"/>
      <c r="F50" s="181"/>
      <c r="G50" s="182"/>
      <c r="H50" s="183"/>
      <c r="I50" s="183"/>
      <c r="J50" s="184"/>
      <c r="K50" s="185"/>
      <c r="L50" s="186"/>
      <c r="M50" s="182"/>
      <c r="N50" s="185"/>
      <c r="O50" s="183"/>
      <c r="P50" s="184"/>
      <c r="Q50" s="185"/>
      <c r="R50" s="187"/>
    </row>
    <row r="51" spans="1:18" ht="11.25" customHeight="1">
      <c r="A51" s="234"/>
      <c r="B51" s="236"/>
      <c r="C51" s="71" t="s">
        <v>45</v>
      </c>
      <c r="D51" s="179"/>
      <c r="E51" s="180"/>
      <c r="F51" s="181"/>
      <c r="G51" s="182"/>
      <c r="H51" s="183"/>
      <c r="I51" s="183"/>
      <c r="J51" s="184"/>
      <c r="K51" s="185"/>
      <c r="L51" s="186"/>
      <c r="M51" s="182"/>
      <c r="N51" s="185"/>
      <c r="O51" s="183"/>
      <c r="P51" s="184"/>
      <c r="Q51" s="185"/>
      <c r="R51" s="187"/>
    </row>
    <row r="52" spans="1:18" ht="11.25" customHeight="1">
      <c r="A52" s="234"/>
      <c r="B52" s="236"/>
      <c r="C52" s="71" t="s">
        <v>2</v>
      </c>
      <c r="D52" s="179"/>
      <c r="E52" s="180"/>
      <c r="F52" s="181"/>
      <c r="G52" s="182"/>
      <c r="H52" s="183"/>
      <c r="I52" s="183"/>
      <c r="J52" s="184"/>
      <c r="K52" s="185"/>
      <c r="L52" s="186"/>
      <c r="M52" s="182"/>
      <c r="N52" s="185"/>
      <c r="O52" s="183"/>
      <c r="P52" s="184"/>
      <c r="Q52" s="185"/>
      <c r="R52" s="187"/>
    </row>
    <row r="53" spans="1:18" ht="11.25" customHeight="1" thickBot="1">
      <c r="A53" s="234"/>
      <c r="B53" s="241"/>
      <c r="C53" s="74" t="s">
        <v>3</v>
      </c>
      <c r="D53" s="206"/>
      <c r="E53" s="207"/>
      <c r="F53" s="208"/>
      <c r="G53" s="209"/>
      <c r="H53" s="210"/>
      <c r="I53" s="210"/>
      <c r="J53" s="211"/>
      <c r="K53" s="212"/>
      <c r="L53" s="213"/>
      <c r="M53" s="209"/>
      <c r="N53" s="212"/>
      <c r="O53" s="210"/>
      <c r="P53" s="211"/>
      <c r="Q53" s="212"/>
      <c r="R53" s="214"/>
    </row>
    <row r="54" spans="1:18" ht="11.25" customHeight="1">
      <c r="A54" s="234"/>
      <c r="B54" s="235" t="s">
        <v>21</v>
      </c>
      <c r="C54" s="70" t="s">
        <v>0</v>
      </c>
      <c r="D54" s="170"/>
      <c r="E54" s="171"/>
      <c r="F54" s="172"/>
      <c r="G54" s="173"/>
      <c r="H54" s="174"/>
      <c r="I54" s="174"/>
      <c r="J54" s="175"/>
      <c r="K54" s="176"/>
      <c r="L54" s="177"/>
      <c r="M54" s="173"/>
      <c r="N54" s="176"/>
      <c r="O54" s="174"/>
      <c r="P54" s="175"/>
      <c r="Q54" s="176"/>
      <c r="R54" s="178"/>
    </row>
    <row r="55" spans="1:18" ht="11.25" customHeight="1">
      <c r="A55" s="234"/>
      <c r="B55" s="236"/>
      <c r="C55" s="71" t="s">
        <v>1</v>
      </c>
      <c r="D55" s="179"/>
      <c r="E55" s="180"/>
      <c r="F55" s="181"/>
      <c r="G55" s="182"/>
      <c r="H55" s="183"/>
      <c r="I55" s="183"/>
      <c r="J55" s="184"/>
      <c r="K55" s="185"/>
      <c r="L55" s="186"/>
      <c r="M55" s="182"/>
      <c r="N55" s="185"/>
      <c r="O55" s="183"/>
      <c r="P55" s="184"/>
      <c r="Q55" s="185"/>
      <c r="R55" s="187"/>
    </row>
    <row r="56" spans="1:18" ht="11.25" customHeight="1">
      <c r="A56" s="234"/>
      <c r="B56" s="236"/>
      <c r="C56" s="71" t="s">
        <v>45</v>
      </c>
      <c r="D56" s="179"/>
      <c r="E56" s="180"/>
      <c r="F56" s="181"/>
      <c r="G56" s="182"/>
      <c r="H56" s="183"/>
      <c r="I56" s="183"/>
      <c r="J56" s="184"/>
      <c r="K56" s="185"/>
      <c r="L56" s="186"/>
      <c r="M56" s="182"/>
      <c r="N56" s="185"/>
      <c r="O56" s="183"/>
      <c r="P56" s="184"/>
      <c r="Q56" s="185"/>
      <c r="R56" s="187"/>
    </row>
    <row r="57" spans="1:18" ht="11.25" customHeight="1">
      <c r="A57" s="234"/>
      <c r="B57" s="236"/>
      <c r="C57" s="71" t="s">
        <v>2</v>
      </c>
      <c r="D57" s="179"/>
      <c r="E57" s="180"/>
      <c r="F57" s="181"/>
      <c r="G57" s="182"/>
      <c r="H57" s="183"/>
      <c r="I57" s="183"/>
      <c r="J57" s="184"/>
      <c r="K57" s="185"/>
      <c r="L57" s="186"/>
      <c r="M57" s="182"/>
      <c r="N57" s="185"/>
      <c r="O57" s="183"/>
      <c r="P57" s="184"/>
      <c r="Q57" s="185"/>
      <c r="R57" s="187"/>
    </row>
    <row r="58" spans="1:18" ht="11.25" customHeight="1" thickBot="1">
      <c r="A58" s="234"/>
      <c r="B58" s="237"/>
      <c r="C58" s="72" t="s">
        <v>3</v>
      </c>
      <c r="D58" s="188"/>
      <c r="E58" s="189"/>
      <c r="F58" s="190"/>
      <c r="G58" s="191"/>
      <c r="H58" s="192"/>
      <c r="I58" s="192"/>
      <c r="J58" s="193"/>
      <c r="K58" s="194"/>
      <c r="L58" s="195"/>
      <c r="M58" s="191"/>
      <c r="N58" s="194"/>
      <c r="O58" s="192"/>
      <c r="P58" s="193"/>
      <c r="Q58" s="194"/>
      <c r="R58" s="196"/>
    </row>
    <row r="59" spans="1:18" ht="11.25" customHeight="1">
      <c r="A59" s="234"/>
      <c r="B59" s="240" t="s">
        <v>20</v>
      </c>
      <c r="C59" s="73" t="s">
        <v>0</v>
      </c>
      <c r="D59" s="197"/>
      <c r="E59" s="198"/>
      <c r="F59" s="199"/>
      <c r="G59" s="200"/>
      <c r="H59" s="201"/>
      <c r="I59" s="201"/>
      <c r="J59" s="202"/>
      <c r="K59" s="203"/>
      <c r="L59" s="204"/>
      <c r="M59" s="200"/>
      <c r="N59" s="203"/>
      <c r="O59" s="201"/>
      <c r="P59" s="202"/>
      <c r="Q59" s="203"/>
      <c r="R59" s="205"/>
    </row>
    <row r="60" spans="1:18" ht="11.25" customHeight="1">
      <c r="A60" s="234"/>
      <c r="B60" s="236"/>
      <c r="C60" s="71" t="s">
        <v>1</v>
      </c>
      <c r="D60" s="179"/>
      <c r="E60" s="180"/>
      <c r="F60" s="181"/>
      <c r="G60" s="182"/>
      <c r="H60" s="183"/>
      <c r="I60" s="183"/>
      <c r="J60" s="184"/>
      <c r="K60" s="185"/>
      <c r="L60" s="186"/>
      <c r="M60" s="182"/>
      <c r="N60" s="185"/>
      <c r="O60" s="183"/>
      <c r="P60" s="184"/>
      <c r="Q60" s="185"/>
      <c r="R60" s="187"/>
    </row>
    <row r="61" spans="1:18" ht="11.25" customHeight="1">
      <c r="A61" s="234"/>
      <c r="B61" s="236"/>
      <c r="C61" s="71" t="s">
        <v>45</v>
      </c>
      <c r="D61" s="179"/>
      <c r="E61" s="180"/>
      <c r="F61" s="181"/>
      <c r="G61" s="182"/>
      <c r="H61" s="183"/>
      <c r="I61" s="183"/>
      <c r="J61" s="184"/>
      <c r="K61" s="185"/>
      <c r="L61" s="186"/>
      <c r="M61" s="182"/>
      <c r="N61" s="185"/>
      <c r="O61" s="183"/>
      <c r="P61" s="184"/>
      <c r="Q61" s="185"/>
      <c r="R61" s="187"/>
    </row>
    <row r="62" spans="1:18" ht="11.25" customHeight="1">
      <c r="A62" s="234"/>
      <c r="B62" s="236"/>
      <c r="C62" s="71" t="s">
        <v>2</v>
      </c>
      <c r="D62" s="179"/>
      <c r="E62" s="180"/>
      <c r="F62" s="181"/>
      <c r="G62" s="182"/>
      <c r="H62" s="183"/>
      <c r="I62" s="183"/>
      <c r="J62" s="184"/>
      <c r="K62" s="185"/>
      <c r="L62" s="186"/>
      <c r="M62" s="182"/>
      <c r="N62" s="185"/>
      <c r="O62" s="183"/>
      <c r="P62" s="184"/>
      <c r="Q62" s="185"/>
      <c r="R62" s="187"/>
    </row>
    <row r="63" spans="1:18" ht="11.25" customHeight="1" thickBot="1">
      <c r="A63" s="239"/>
      <c r="B63" s="237"/>
      <c r="C63" s="72" t="s">
        <v>3</v>
      </c>
      <c r="D63" s="188"/>
      <c r="E63" s="189"/>
      <c r="F63" s="190"/>
      <c r="G63" s="191"/>
      <c r="H63" s="192"/>
      <c r="I63" s="192"/>
      <c r="J63" s="193"/>
      <c r="K63" s="194"/>
      <c r="L63" s="195"/>
      <c r="M63" s="191"/>
      <c r="N63" s="194"/>
      <c r="O63" s="192"/>
      <c r="P63" s="193"/>
      <c r="Q63" s="194"/>
      <c r="R63" s="196"/>
    </row>
    <row r="64" spans="4:18" ht="11.25" customHeight="1">
      <c r="D64" s="158"/>
      <c r="E64" s="158"/>
      <c r="F64" s="158"/>
      <c r="G64" s="158"/>
      <c r="H64" s="158"/>
      <c r="I64" s="158"/>
      <c r="J64" s="158"/>
      <c r="K64" s="158"/>
      <c r="L64" s="158"/>
      <c r="M64" s="158"/>
      <c r="N64" s="158"/>
      <c r="O64" s="158"/>
      <c r="P64" s="158"/>
      <c r="Q64" s="158"/>
      <c r="R64" s="158"/>
    </row>
    <row r="65" spans="4:18" ht="11.25" customHeight="1">
      <c r="D65" s="242" t="s">
        <v>4</v>
      </c>
      <c r="E65" s="242"/>
      <c r="F65" s="242"/>
      <c r="G65" s="242" t="s">
        <v>5</v>
      </c>
      <c r="H65" s="242"/>
      <c r="I65" s="242"/>
      <c r="J65" s="242" t="s">
        <v>6</v>
      </c>
      <c r="K65" s="242"/>
      <c r="L65" s="242"/>
      <c r="M65" s="242" t="s">
        <v>8</v>
      </c>
      <c r="N65" s="242"/>
      <c r="O65" s="242"/>
      <c r="P65" s="242" t="s">
        <v>7</v>
      </c>
      <c r="Q65" s="242"/>
      <c r="R65" s="242"/>
    </row>
    <row r="66" spans="4:18" ht="11.25" customHeight="1" thickBot="1">
      <c r="D66" s="243"/>
      <c r="E66" s="243"/>
      <c r="F66" s="243"/>
      <c r="G66" s="243"/>
      <c r="H66" s="243"/>
      <c r="I66" s="243"/>
      <c r="J66" s="243"/>
      <c r="K66" s="243"/>
      <c r="L66" s="243"/>
      <c r="M66" s="243"/>
      <c r="N66" s="243"/>
      <c r="O66" s="243"/>
      <c r="P66" s="243"/>
      <c r="Q66" s="243"/>
      <c r="R66" s="243"/>
    </row>
    <row r="67" spans="1:18" ht="11.25" customHeight="1">
      <c r="A67" s="233">
        <f>'Dati palleggiatori'!B4</f>
        <v>9</v>
      </c>
      <c r="B67" s="235">
        <v>1</v>
      </c>
      <c r="C67" s="70" t="s">
        <v>0</v>
      </c>
      <c r="D67" s="170"/>
      <c r="E67" s="171"/>
      <c r="F67" s="172"/>
      <c r="G67" s="173"/>
      <c r="H67" s="174"/>
      <c r="I67" s="174"/>
      <c r="J67" s="175"/>
      <c r="K67" s="176"/>
      <c r="L67" s="177"/>
      <c r="M67" s="173"/>
      <c r="N67" s="176"/>
      <c r="O67" s="174"/>
      <c r="P67" s="175"/>
      <c r="Q67" s="176"/>
      <c r="R67" s="178"/>
    </row>
    <row r="68" spans="1:18" ht="11.25" customHeight="1">
      <c r="A68" s="234"/>
      <c r="B68" s="236"/>
      <c r="C68" s="71" t="s">
        <v>1</v>
      </c>
      <c r="D68" s="179"/>
      <c r="E68" s="180"/>
      <c r="F68" s="181"/>
      <c r="G68" s="182"/>
      <c r="H68" s="183"/>
      <c r="I68" s="183"/>
      <c r="J68" s="184"/>
      <c r="K68" s="185"/>
      <c r="L68" s="186"/>
      <c r="M68" s="182"/>
      <c r="N68" s="185"/>
      <c r="O68" s="183"/>
      <c r="P68" s="184"/>
      <c r="Q68" s="185"/>
      <c r="R68" s="187"/>
    </row>
    <row r="69" spans="1:18" ht="11.25" customHeight="1">
      <c r="A69" s="234"/>
      <c r="B69" s="236"/>
      <c r="C69" s="71" t="s">
        <v>45</v>
      </c>
      <c r="D69" s="179"/>
      <c r="E69" s="180"/>
      <c r="F69" s="181"/>
      <c r="G69" s="182"/>
      <c r="H69" s="183"/>
      <c r="I69" s="183"/>
      <c r="J69" s="184"/>
      <c r="K69" s="185"/>
      <c r="L69" s="186"/>
      <c r="M69" s="182"/>
      <c r="N69" s="185"/>
      <c r="O69" s="183"/>
      <c r="P69" s="184"/>
      <c r="Q69" s="185"/>
      <c r="R69" s="187"/>
    </row>
    <row r="70" spans="1:18" ht="11.25" customHeight="1">
      <c r="A70" s="234"/>
      <c r="B70" s="236"/>
      <c r="C70" s="71" t="s">
        <v>2</v>
      </c>
      <c r="D70" s="179"/>
      <c r="E70" s="180"/>
      <c r="F70" s="181"/>
      <c r="G70" s="182"/>
      <c r="H70" s="183"/>
      <c r="I70" s="183"/>
      <c r="J70" s="184"/>
      <c r="K70" s="185"/>
      <c r="L70" s="186"/>
      <c r="M70" s="182"/>
      <c r="N70" s="185"/>
      <c r="O70" s="183"/>
      <c r="P70" s="184"/>
      <c r="Q70" s="185"/>
      <c r="R70" s="187"/>
    </row>
    <row r="71" spans="1:18" ht="11.25" customHeight="1" thickBot="1">
      <c r="A71" s="238" t="str">
        <f>'Dati palleggiatori'!C4</f>
        <v>GIULIA BOATTI</v>
      </c>
      <c r="B71" s="237"/>
      <c r="C71" s="72" t="s">
        <v>3</v>
      </c>
      <c r="D71" s="188"/>
      <c r="E71" s="189"/>
      <c r="F71" s="190"/>
      <c r="G71" s="191"/>
      <c r="H71" s="192"/>
      <c r="I71" s="192"/>
      <c r="J71" s="193"/>
      <c r="K71" s="194"/>
      <c r="L71" s="195"/>
      <c r="M71" s="191"/>
      <c r="N71" s="194"/>
      <c r="O71" s="192"/>
      <c r="P71" s="193"/>
      <c r="Q71" s="194"/>
      <c r="R71" s="196"/>
    </row>
    <row r="72" spans="1:18" ht="11.25" customHeight="1">
      <c r="A72" s="234"/>
      <c r="B72" s="240">
        <v>2</v>
      </c>
      <c r="C72" s="73" t="s">
        <v>0</v>
      </c>
      <c r="D72" s="197"/>
      <c r="E72" s="198"/>
      <c r="F72" s="199"/>
      <c r="G72" s="200"/>
      <c r="H72" s="201"/>
      <c r="I72" s="201"/>
      <c r="J72" s="202"/>
      <c r="K72" s="203"/>
      <c r="L72" s="204"/>
      <c r="M72" s="200"/>
      <c r="N72" s="203"/>
      <c r="O72" s="201"/>
      <c r="P72" s="202"/>
      <c r="Q72" s="203"/>
      <c r="R72" s="205"/>
    </row>
    <row r="73" spans="1:18" ht="11.25" customHeight="1">
      <c r="A73" s="234"/>
      <c r="B73" s="236"/>
      <c r="C73" s="71" t="s">
        <v>1</v>
      </c>
      <c r="D73" s="179"/>
      <c r="E73" s="180"/>
      <c r="F73" s="181"/>
      <c r="G73" s="182"/>
      <c r="H73" s="183"/>
      <c r="I73" s="183"/>
      <c r="J73" s="184"/>
      <c r="K73" s="185"/>
      <c r="L73" s="186"/>
      <c r="M73" s="182"/>
      <c r="N73" s="185"/>
      <c r="O73" s="183"/>
      <c r="P73" s="184"/>
      <c r="Q73" s="185"/>
      <c r="R73" s="187"/>
    </row>
    <row r="74" spans="1:18" ht="11.25" customHeight="1">
      <c r="A74" s="234"/>
      <c r="B74" s="236"/>
      <c r="C74" s="71" t="s">
        <v>45</v>
      </c>
      <c r="D74" s="179"/>
      <c r="E74" s="180"/>
      <c r="F74" s="181"/>
      <c r="G74" s="182"/>
      <c r="H74" s="183"/>
      <c r="I74" s="183"/>
      <c r="J74" s="184"/>
      <c r="K74" s="185"/>
      <c r="L74" s="186"/>
      <c r="M74" s="182"/>
      <c r="N74" s="185"/>
      <c r="O74" s="183"/>
      <c r="P74" s="184"/>
      <c r="Q74" s="185"/>
      <c r="R74" s="187"/>
    </row>
    <row r="75" spans="1:18" ht="11.25" customHeight="1">
      <c r="A75" s="234"/>
      <c r="B75" s="236"/>
      <c r="C75" s="71" t="s">
        <v>2</v>
      </c>
      <c r="D75" s="179"/>
      <c r="E75" s="180"/>
      <c r="F75" s="181"/>
      <c r="G75" s="182"/>
      <c r="H75" s="183"/>
      <c r="I75" s="183"/>
      <c r="J75" s="184"/>
      <c r="K75" s="185"/>
      <c r="L75" s="186"/>
      <c r="M75" s="182"/>
      <c r="N75" s="185"/>
      <c r="O75" s="183"/>
      <c r="P75" s="184"/>
      <c r="Q75" s="185"/>
      <c r="R75" s="187"/>
    </row>
    <row r="76" spans="1:18" ht="11.25" customHeight="1" thickBot="1">
      <c r="A76" s="234"/>
      <c r="B76" s="241"/>
      <c r="C76" s="74" t="s">
        <v>3</v>
      </c>
      <c r="D76" s="206"/>
      <c r="E76" s="207"/>
      <c r="F76" s="208"/>
      <c r="G76" s="209"/>
      <c r="H76" s="210"/>
      <c r="I76" s="210"/>
      <c r="J76" s="211"/>
      <c r="K76" s="212"/>
      <c r="L76" s="213"/>
      <c r="M76" s="209"/>
      <c r="N76" s="212"/>
      <c r="O76" s="210"/>
      <c r="P76" s="211"/>
      <c r="Q76" s="212"/>
      <c r="R76" s="214"/>
    </row>
    <row r="77" spans="1:18" ht="11.25" customHeight="1">
      <c r="A77" s="234"/>
      <c r="B77" s="235">
        <v>3</v>
      </c>
      <c r="C77" s="70" t="s">
        <v>0</v>
      </c>
      <c r="D77" s="170"/>
      <c r="E77" s="171"/>
      <c r="F77" s="172"/>
      <c r="G77" s="173"/>
      <c r="H77" s="174"/>
      <c r="I77" s="174"/>
      <c r="J77" s="175"/>
      <c r="K77" s="176"/>
      <c r="L77" s="177"/>
      <c r="M77" s="173"/>
      <c r="N77" s="176"/>
      <c r="O77" s="174"/>
      <c r="P77" s="175"/>
      <c r="Q77" s="176"/>
      <c r="R77" s="178"/>
    </row>
    <row r="78" spans="1:18" ht="11.25" customHeight="1">
      <c r="A78" s="234"/>
      <c r="B78" s="236"/>
      <c r="C78" s="71" t="s">
        <v>1</v>
      </c>
      <c r="D78" s="179"/>
      <c r="E78" s="180"/>
      <c r="F78" s="181"/>
      <c r="G78" s="182"/>
      <c r="H78" s="183"/>
      <c r="I78" s="183"/>
      <c r="J78" s="184">
        <v>1</v>
      </c>
      <c r="K78" s="185"/>
      <c r="L78" s="186"/>
      <c r="M78" s="182"/>
      <c r="N78" s="185"/>
      <c r="O78" s="183"/>
      <c r="P78" s="184"/>
      <c r="Q78" s="185"/>
      <c r="R78" s="187"/>
    </row>
    <row r="79" spans="1:18" ht="11.25" customHeight="1">
      <c r="A79" s="234"/>
      <c r="B79" s="236"/>
      <c r="C79" s="71" t="s">
        <v>45</v>
      </c>
      <c r="D79" s="179"/>
      <c r="E79" s="180"/>
      <c r="F79" s="181"/>
      <c r="G79" s="182"/>
      <c r="H79" s="183"/>
      <c r="I79" s="183"/>
      <c r="J79" s="184">
        <v>2</v>
      </c>
      <c r="K79" s="185"/>
      <c r="L79" s="186"/>
      <c r="M79" s="182"/>
      <c r="N79" s="185"/>
      <c r="O79" s="183"/>
      <c r="P79" s="184"/>
      <c r="Q79" s="185"/>
      <c r="R79" s="187"/>
    </row>
    <row r="80" spans="1:18" ht="11.25" customHeight="1">
      <c r="A80" s="234"/>
      <c r="B80" s="236"/>
      <c r="C80" s="71" t="s">
        <v>2</v>
      </c>
      <c r="D80" s="179">
        <v>3</v>
      </c>
      <c r="E80" s="180"/>
      <c r="F80" s="181"/>
      <c r="G80" s="182"/>
      <c r="H80" s="183"/>
      <c r="I80" s="183"/>
      <c r="J80" s="184">
        <v>2</v>
      </c>
      <c r="K80" s="185"/>
      <c r="L80" s="186"/>
      <c r="M80" s="182"/>
      <c r="N80" s="185"/>
      <c r="O80" s="183"/>
      <c r="P80" s="184"/>
      <c r="Q80" s="185"/>
      <c r="R80" s="187"/>
    </row>
    <row r="81" spans="1:18" ht="11.25" customHeight="1" thickBot="1">
      <c r="A81" s="234"/>
      <c r="B81" s="237"/>
      <c r="C81" s="72" t="s">
        <v>3</v>
      </c>
      <c r="D81" s="188">
        <v>3</v>
      </c>
      <c r="E81" s="189"/>
      <c r="F81" s="190"/>
      <c r="G81" s="191">
        <v>1</v>
      </c>
      <c r="H81" s="192"/>
      <c r="I81" s="192"/>
      <c r="J81" s="193">
        <v>3</v>
      </c>
      <c r="K81" s="194"/>
      <c r="L81" s="195"/>
      <c r="M81" s="191"/>
      <c r="N81" s="194"/>
      <c r="O81" s="192"/>
      <c r="P81" s="193"/>
      <c r="Q81" s="194"/>
      <c r="R81" s="196"/>
    </row>
    <row r="82" spans="1:18" ht="11.25" customHeight="1">
      <c r="A82" s="234"/>
      <c r="B82" s="240">
        <v>4</v>
      </c>
      <c r="C82" s="73" t="s">
        <v>0</v>
      </c>
      <c r="D82" s="197"/>
      <c r="E82" s="198"/>
      <c r="F82" s="199"/>
      <c r="G82" s="200"/>
      <c r="H82" s="201"/>
      <c r="I82" s="201"/>
      <c r="J82" s="202"/>
      <c r="K82" s="203"/>
      <c r="L82" s="204"/>
      <c r="M82" s="200"/>
      <c r="N82" s="203"/>
      <c r="O82" s="201"/>
      <c r="P82" s="202"/>
      <c r="Q82" s="203"/>
      <c r="R82" s="205"/>
    </row>
    <row r="83" spans="1:18" ht="11.25" customHeight="1">
      <c r="A83" s="234"/>
      <c r="B83" s="236"/>
      <c r="C83" s="71" t="s">
        <v>1</v>
      </c>
      <c r="D83" s="179"/>
      <c r="E83" s="180"/>
      <c r="F83" s="181"/>
      <c r="G83" s="182"/>
      <c r="H83" s="183"/>
      <c r="I83" s="183"/>
      <c r="J83" s="184"/>
      <c r="K83" s="185"/>
      <c r="L83" s="186"/>
      <c r="M83" s="182"/>
      <c r="N83" s="185"/>
      <c r="O83" s="183"/>
      <c r="P83" s="184"/>
      <c r="Q83" s="185"/>
      <c r="R83" s="187"/>
    </row>
    <row r="84" spans="1:18" ht="11.25" customHeight="1">
      <c r="A84" s="234"/>
      <c r="B84" s="236"/>
      <c r="C84" s="71" t="s">
        <v>45</v>
      </c>
      <c r="D84" s="179"/>
      <c r="E84" s="180"/>
      <c r="F84" s="181"/>
      <c r="G84" s="182"/>
      <c r="H84" s="183"/>
      <c r="I84" s="183"/>
      <c r="J84" s="184"/>
      <c r="K84" s="185"/>
      <c r="L84" s="186"/>
      <c r="M84" s="182"/>
      <c r="N84" s="185"/>
      <c r="O84" s="183"/>
      <c r="P84" s="184"/>
      <c r="Q84" s="185"/>
      <c r="R84" s="187"/>
    </row>
    <row r="85" spans="1:18" ht="11.25" customHeight="1">
      <c r="A85" s="234"/>
      <c r="B85" s="236"/>
      <c r="C85" s="71" t="s">
        <v>2</v>
      </c>
      <c r="D85" s="179"/>
      <c r="E85" s="180"/>
      <c r="F85" s="181"/>
      <c r="G85" s="182"/>
      <c r="H85" s="183"/>
      <c r="I85" s="183"/>
      <c r="J85" s="184"/>
      <c r="K85" s="185"/>
      <c r="L85" s="186"/>
      <c r="M85" s="182"/>
      <c r="N85" s="185"/>
      <c r="O85" s="183"/>
      <c r="P85" s="184"/>
      <c r="Q85" s="185"/>
      <c r="R85" s="187"/>
    </row>
    <row r="86" spans="1:18" ht="11.25" customHeight="1" thickBot="1">
      <c r="A86" s="239"/>
      <c r="B86" s="237"/>
      <c r="C86" s="72" t="s">
        <v>3</v>
      </c>
      <c r="D86" s="188"/>
      <c r="E86" s="189"/>
      <c r="F86" s="190"/>
      <c r="G86" s="191"/>
      <c r="H86" s="192"/>
      <c r="I86" s="192"/>
      <c r="J86" s="193"/>
      <c r="K86" s="194"/>
      <c r="L86" s="195"/>
      <c r="M86" s="191"/>
      <c r="N86" s="194"/>
      <c r="O86" s="192"/>
      <c r="P86" s="193"/>
      <c r="Q86" s="194"/>
      <c r="R86" s="196"/>
    </row>
    <row r="87" spans="1:18" ht="11.25" customHeight="1">
      <c r="A87" s="233">
        <f>'Dati palleggiatori'!B4</f>
        <v>9</v>
      </c>
      <c r="B87" s="235">
        <v>5</v>
      </c>
      <c r="C87" s="70" t="s">
        <v>0</v>
      </c>
      <c r="D87" s="170"/>
      <c r="E87" s="171"/>
      <c r="F87" s="172"/>
      <c r="G87" s="173"/>
      <c r="H87" s="174"/>
      <c r="I87" s="174"/>
      <c r="J87" s="175"/>
      <c r="K87" s="176"/>
      <c r="L87" s="177"/>
      <c r="M87" s="173"/>
      <c r="N87" s="176"/>
      <c r="O87" s="174"/>
      <c r="P87" s="175"/>
      <c r="Q87" s="176"/>
      <c r="R87" s="178"/>
    </row>
    <row r="88" spans="1:18" ht="11.25" customHeight="1">
      <c r="A88" s="234"/>
      <c r="B88" s="236"/>
      <c r="C88" s="71" t="s">
        <v>1</v>
      </c>
      <c r="D88" s="179"/>
      <c r="E88" s="180"/>
      <c r="F88" s="181"/>
      <c r="G88" s="182"/>
      <c r="H88" s="183"/>
      <c r="I88" s="183"/>
      <c r="J88" s="184"/>
      <c r="K88" s="185"/>
      <c r="L88" s="186"/>
      <c r="M88" s="182"/>
      <c r="N88" s="185"/>
      <c r="O88" s="183"/>
      <c r="P88" s="184"/>
      <c r="Q88" s="185"/>
      <c r="R88" s="187"/>
    </row>
    <row r="89" spans="1:18" ht="11.25" customHeight="1">
      <c r="A89" s="234"/>
      <c r="B89" s="236"/>
      <c r="C89" s="71" t="s">
        <v>45</v>
      </c>
      <c r="D89" s="179"/>
      <c r="E89" s="180"/>
      <c r="F89" s="181"/>
      <c r="G89" s="182">
        <v>1</v>
      </c>
      <c r="H89" s="183"/>
      <c r="I89" s="183"/>
      <c r="J89" s="184">
        <v>1</v>
      </c>
      <c r="K89" s="185"/>
      <c r="L89" s="186"/>
      <c r="M89" s="182"/>
      <c r="N89" s="185"/>
      <c r="O89" s="183"/>
      <c r="P89" s="184"/>
      <c r="Q89" s="185"/>
      <c r="R89" s="187"/>
    </row>
    <row r="90" spans="1:18" ht="11.25" customHeight="1">
      <c r="A90" s="234"/>
      <c r="B90" s="236"/>
      <c r="C90" s="71" t="s">
        <v>2</v>
      </c>
      <c r="D90" s="179">
        <v>2</v>
      </c>
      <c r="E90" s="180"/>
      <c r="F90" s="181"/>
      <c r="G90" s="182">
        <v>1</v>
      </c>
      <c r="H90" s="183"/>
      <c r="I90" s="183"/>
      <c r="J90" s="184">
        <v>4</v>
      </c>
      <c r="K90" s="185"/>
      <c r="L90" s="186"/>
      <c r="M90" s="182"/>
      <c r="N90" s="185"/>
      <c r="O90" s="183"/>
      <c r="P90" s="184"/>
      <c r="Q90" s="185"/>
      <c r="R90" s="187"/>
    </row>
    <row r="91" spans="1:18" ht="11.25" customHeight="1" thickBot="1">
      <c r="A91" s="238" t="str">
        <f>'Dati palleggiatori'!C4</f>
        <v>GIULIA BOATTI</v>
      </c>
      <c r="B91" s="237"/>
      <c r="C91" s="72" t="s">
        <v>3</v>
      </c>
      <c r="D91" s="188">
        <v>2</v>
      </c>
      <c r="E91" s="189"/>
      <c r="F91" s="190"/>
      <c r="G91" s="191"/>
      <c r="H91" s="192"/>
      <c r="I91" s="192"/>
      <c r="J91" s="193">
        <v>2</v>
      </c>
      <c r="K91" s="194"/>
      <c r="L91" s="195"/>
      <c r="M91" s="191"/>
      <c r="N91" s="194"/>
      <c r="O91" s="192"/>
      <c r="P91" s="193"/>
      <c r="Q91" s="194"/>
      <c r="R91" s="196"/>
    </row>
    <row r="92" spans="1:18" ht="11.25" customHeight="1">
      <c r="A92" s="234"/>
      <c r="B92" s="240">
        <v>6</v>
      </c>
      <c r="C92" s="73" t="s">
        <v>0</v>
      </c>
      <c r="D92" s="197"/>
      <c r="E92" s="198"/>
      <c r="F92" s="199"/>
      <c r="G92" s="200"/>
      <c r="H92" s="201"/>
      <c r="I92" s="201"/>
      <c r="J92" s="202"/>
      <c r="K92" s="203"/>
      <c r="L92" s="204"/>
      <c r="M92" s="200"/>
      <c r="N92" s="203"/>
      <c r="O92" s="201"/>
      <c r="P92" s="202"/>
      <c r="Q92" s="203"/>
      <c r="R92" s="205"/>
    </row>
    <row r="93" spans="1:18" ht="11.25" customHeight="1">
      <c r="A93" s="234"/>
      <c r="B93" s="236"/>
      <c r="C93" s="71" t="s">
        <v>1</v>
      </c>
      <c r="D93" s="179"/>
      <c r="E93" s="180"/>
      <c r="F93" s="181"/>
      <c r="G93" s="182"/>
      <c r="H93" s="183"/>
      <c r="I93" s="183"/>
      <c r="J93" s="184"/>
      <c r="K93" s="185"/>
      <c r="L93" s="186"/>
      <c r="M93" s="182"/>
      <c r="N93" s="185"/>
      <c r="O93" s="183"/>
      <c r="P93" s="184"/>
      <c r="Q93" s="185"/>
      <c r="R93" s="187"/>
    </row>
    <row r="94" spans="1:18" ht="11.25" customHeight="1">
      <c r="A94" s="234"/>
      <c r="B94" s="236"/>
      <c r="C94" s="71" t="s">
        <v>45</v>
      </c>
      <c r="D94" s="179"/>
      <c r="E94" s="180"/>
      <c r="F94" s="181"/>
      <c r="G94" s="182"/>
      <c r="H94" s="183"/>
      <c r="I94" s="183"/>
      <c r="J94" s="184"/>
      <c r="K94" s="185"/>
      <c r="L94" s="186"/>
      <c r="M94" s="182"/>
      <c r="N94" s="185"/>
      <c r="O94" s="183"/>
      <c r="P94" s="184"/>
      <c r="Q94" s="185"/>
      <c r="R94" s="187"/>
    </row>
    <row r="95" spans="1:18" ht="11.25" customHeight="1">
      <c r="A95" s="234"/>
      <c r="B95" s="236"/>
      <c r="C95" s="71" t="s">
        <v>2</v>
      </c>
      <c r="D95" s="179"/>
      <c r="E95" s="180"/>
      <c r="F95" s="181"/>
      <c r="G95" s="182"/>
      <c r="H95" s="183"/>
      <c r="I95" s="183"/>
      <c r="J95" s="184"/>
      <c r="K95" s="185"/>
      <c r="L95" s="186"/>
      <c r="M95" s="182"/>
      <c r="N95" s="185"/>
      <c r="O95" s="183"/>
      <c r="P95" s="184"/>
      <c r="Q95" s="185"/>
      <c r="R95" s="187"/>
    </row>
    <row r="96" spans="1:18" ht="11.25" customHeight="1" thickBot="1">
      <c r="A96" s="234"/>
      <c r="B96" s="241"/>
      <c r="C96" s="74" t="s">
        <v>3</v>
      </c>
      <c r="D96" s="206"/>
      <c r="E96" s="207"/>
      <c r="F96" s="208"/>
      <c r="G96" s="209"/>
      <c r="H96" s="210"/>
      <c r="I96" s="210"/>
      <c r="J96" s="211"/>
      <c r="K96" s="212"/>
      <c r="L96" s="213"/>
      <c r="M96" s="209"/>
      <c r="N96" s="212"/>
      <c r="O96" s="210"/>
      <c r="P96" s="211"/>
      <c r="Q96" s="212"/>
      <c r="R96" s="214"/>
    </row>
    <row r="97" spans="1:18" ht="11.25" customHeight="1">
      <c r="A97" s="234"/>
      <c r="B97" s="235">
        <v>7</v>
      </c>
      <c r="C97" s="70" t="s">
        <v>0</v>
      </c>
      <c r="D97" s="170"/>
      <c r="E97" s="171"/>
      <c r="F97" s="172"/>
      <c r="G97" s="173"/>
      <c r="H97" s="174"/>
      <c r="I97" s="174"/>
      <c r="J97" s="175"/>
      <c r="K97" s="176"/>
      <c r="L97" s="177"/>
      <c r="M97" s="173"/>
      <c r="N97" s="176"/>
      <c r="O97" s="174"/>
      <c r="P97" s="175"/>
      <c r="Q97" s="176"/>
      <c r="R97" s="178"/>
    </row>
    <row r="98" spans="1:18" ht="11.25" customHeight="1">
      <c r="A98" s="234"/>
      <c r="B98" s="236"/>
      <c r="C98" s="71" t="s">
        <v>1</v>
      </c>
      <c r="D98" s="179"/>
      <c r="E98" s="180"/>
      <c r="F98" s="181"/>
      <c r="G98" s="182"/>
      <c r="H98" s="183"/>
      <c r="I98" s="183"/>
      <c r="J98" s="184"/>
      <c r="K98" s="185"/>
      <c r="L98" s="186"/>
      <c r="M98" s="182"/>
      <c r="N98" s="185"/>
      <c r="O98" s="183"/>
      <c r="P98" s="184"/>
      <c r="Q98" s="185"/>
      <c r="R98" s="187"/>
    </row>
    <row r="99" spans="1:18" ht="11.25" customHeight="1">
      <c r="A99" s="234"/>
      <c r="B99" s="236"/>
      <c r="C99" s="71" t="s">
        <v>45</v>
      </c>
      <c r="D99" s="179"/>
      <c r="E99" s="180"/>
      <c r="F99" s="181"/>
      <c r="G99" s="182"/>
      <c r="H99" s="183"/>
      <c r="I99" s="183"/>
      <c r="J99" s="184"/>
      <c r="K99" s="185"/>
      <c r="L99" s="186"/>
      <c r="M99" s="182"/>
      <c r="N99" s="185"/>
      <c r="O99" s="183"/>
      <c r="P99" s="184"/>
      <c r="Q99" s="185"/>
      <c r="R99" s="187"/>
    </row>
    <row r="100" spans="1:18" ht="11.25" customHeight="1">
      <c r="A100" s="234"/>
      <c r="B100" s="236"/>
      <c r="C100" s="71" t="s">
        <v>2</v>
      </c>
      <c r="D100" s="179"/>
      <c r="E100" s="180"/>
      <c r="F100" s="181"/>
      <c r="G100" s="182"/>
      <c r="H100" s="183"/>
      <c r="I100" s="183"/>
      <c r="J100" s="184"/>
      <c r="K100" s="185"/>
      <c r="L100" s="186"/>
      <c r="M100" s="182"/>
      <c r="N100" s="185"/>
      <c r="O100" s="183"/>
      <c r="P100" s="184"/>
      <c r="Q100" s="185"/>
      <c r="R100" s="187"/>
    </row>
    <row r="101" spans="1:18" ht="11.25" customHeight="1" thickBot="1">
      <c r="A101" s="234"/>
      <c r="B101" s="237"/>
      <c r="C101" s="72" t="s">
        <v>3</v>
      </c>
      <c r="D101" s="188"/>
      <c r="E101" s="189"/>
      <c r="F101" s="190"/>
      <c r="G101" s="191"/>
      <c r="H101" s="192"/>
      <c r="I101" s="192"/>
      <c r="J101" s="193"/>
      <c r="K101" s="194"/>
      <c r="L101" s="195"/>
      <c r="M101" s="191"/>
      <c r="N101" s="194"/>
      <c r="O101" s="192"/>
      <c r="P101" s="193"/>
      <c r="Q101" s="194"/>
      <c r="R101" s="196"/>
    </row>
    <row r="102" spans="1:18" ht="11.25" customHeight="1">
      <c r="A102" s="234"/>
      <c r="B102" s="240">
        <v>8</v>
      </c>
      <c r="C102" s="73" t="s">
        <v>0</v>
      </c>
      <c r="D102" s="197"/>
      <c r="E102" s="198"/>
      <c r="F102" s="199"/>
      <c r="G102" s="200"/>
      <c r="H102" s="201"/>
      <c r="I102" s="201"/>
      <c r="J102" s="202"/>
      <c r="K102" s="203"/>
      <c r="L102" s="204"/>
      <c r="M102" s="200"/>
      <c r="N102" s="203"/>
      <c r="O102" s="201"/>
      <c r="P102" s="202"/>
      <c r="Q102" s="203"/>
      <c r="R102" s="205"/>
    </row>
    <row r="103" spans="1:18" ht="11.25" customHeight="1">
      <c r="A103" s="234"/>
      <c r="B103" s="236"/>
      <c r="C103" s="71" t="s">
        <v>1</v>
      </c>
      <c r="D103" s="179"/>
      <c r="E103" s="180"/>
      <c r="F103" s="181"/>
      <c r="G103" s="182"/>
      <c r="H103" s="183"/>
      <c r="I103" s="183"/>
      <c r="J103" s="184"/>
      <c r="K103" s="185"/>
      <c r="L103" s="186"/>
      <c r="M103" s="182"/>
      <c r="N103" s="185"/>
      <c r="O103" s="183"/>
      <c r="P103" s="184"/>
      <c r="Q103" s="185"/>
      <c r="R103" s="187"/>
    </row>
    <row r="104" spans="1:18" ht="11.25" customHeight="1">
      <c r="A104" s="234"/>
      <c r="B104" s="236"/>
      <c r="C104" s="71" t="s">
        <v>45</v>
      </c>
      <c r="D104" s="179"/>
      <c r="E104" s="180"/>
      <c r="F104" s="181"/>
      <c r="G104" s="182"/>
      <c r="H104" s="183"/>
      <c r="I104" s="183"/>
      <c r="J104" s="184"/>
      <c r="K104" s="185"/>
      <c r="L104" s="186"/>
      <c r="M104" s="182"/>
      <c r="N104" s="185"/>
      <c r="O104" s="183"/>
      <c r="P104" s="184"/>
      <c r="Q104" s="185"/>
      <c r="R104" s="187"/>
    </row>
    <row r="105" spans="1:18" ht="11.25" customHeight="1">
      <c r="A105" s="234"/>
      <c r="B105" s="236"/>
      <c r="C105" s="71" t="s">
        <v>2</v>
      </c>
      <c r="D105" s="179"/>
      <c r="E105" s="180"/>
      <c r="F105" s="181"/>
      <c r="G105" s="182"/>
      <c r="H105" s="183"/>
      <c r="I105" s="183"/>
      <c r="J105" s="184"/>
      <c r="K105" s="185"/>
      <c r="L105" s="186"/>
      <c r="M105" s="182"/>
      <c r="N105" s="185"/>
      <c r="O105" s="183"/>
      <c r="P105" s="184"/>
      <c r="Q105" s="185"/>
      <c r="R105" s="187"/>
    </row>
    <row r="106" spans="1:18" ht="11.25" customHeight="1" thickBot="1">
      <c r="A106" s="239"/>
      <c r="B106" s="237"/>
      <c r="C106" s="72" t="s">
        <v>3</v>
      </c>
      <c r="D106" s="188"/>
      <c r="E106" s="189"/>
      <c r="F106" s="190"/>
      <c r="G106" s="191"/>
      <c r="H106" s="192"/>
      <c r="I106" s="192"/>
      <c r="J106" s="193"/>
      <c r="K106" s="194"/>
      <c r="L106" s="195"/>
      <c r="M106" s="191"/>
      <c r="N106" s="194"/>
      <c r="O106" s="192"/>
      <c r="P106" s="193"/>
      <c r="Q106" s="194"/>
      <c r="R106" s="196"/>
    </row>
    <row r="107" spans="1:18" ht="11.25" customHeight="1">
      <c r="A107" s="233">
        <f>'Dati palleggiatori'!B4</f>
        <v>9</v>
      </c>
      <c r="B107" s="235">
        <v>9</v>
      </c>
      <c r="C107" s="70" t="s">
        <v>0</v>
      </c>
      <c r="D107" s="170"/>
      <c r="E107" s="171"/>
      <c r="F107" s="172"/>
      <c r="G107" s="173"/>
      <c r="H107" s="174"/>
      <c r="I107" s="174"/>
      <c r="J107" s="175"/>
      <c r="K107" s="176"/>
      <c r="L107" s="177"/>
      <c r="M107" s="173"/>
      <c r="N107" s="176"/>
      <c r="O107" s="174"/>
      <c r="P107" s="175"/>
      <c r="Q107" s="176"/>
      <c r="R107" s="178"/>
    </row>
    <row r="108" spans="1:18" ht="11.25" customHeight="1">
      <c r="A108" s="234"/>
      <c r="B108" s="236"/>
      <c r="C108" s="71" t="s">
        <v>1</v>
      </c>
      <c r="D108" s="179"/>
      <c r="E108" s="180"/>
      <c r="F108" s="181"/>
      <c r="G108" s="182"/>
      <c r="H108" s="183"/>
      <c r="I108" s="183"/>
      <c r="J108" s="184"/>
      <c r="K108" s="185"/>
      <c r="L108" s="186"/>
      <c r="M108" s="182"/>
      <c r="N108" s="185"/>
      <c r="O108" s="183"/>
      <c r="P108" s="184"/>
      <c r="Q108" s="185"/>
      <c r="R108" s="187"/>
    </row>
    <row r="109" spans="1:18" ht="11.25" customHeight="1">
      <c r="A109" s="234"/>
      <c r="B109" s="236"/>
      <c r="C109" s="71" t="s">
        <v>45</v>
      </c>
      <c r="D109" s="179"/>
      <c r="E109" s="180"/>
      <c r="F109" s="181"/>
      <c r="G109" s="182"/>
      <c r="H109" s="183"/>
      <c r="I109" s="183"/>
      <c r="J109" s="184"/>
      <c r="K109" s="185"/>
      <c r="L109" s="186"/>
      <c r="M109" s="182"/>
      <c r="N109" s="185"/>
      <c r="O109" s="183"/>
      <c r="P109" s="184"/>
      <c r="Q109" s="185"/>
      <c r="R109" s="187"/>
    </row>
    <row r="110" spans="1:18" ht="11.25" customHeight="1">
      <c r="A110" s="234"/>
      <c r="B110" s="236"/>
      <c r="C110" s="71" t="s">
        <v>2</v>
      </c>
      <c r="D110" s="179"/>
      <c r="E110" s="180"/>
      <c r="F110" s="181"/>
      <c r="G110" s="182"/>
      <c r="H110" s="183"/>
      <c r="I110" s="183"/>
      <c r="J110" s="184"/>
      <c r="K110" s="185"/>
      <c r="L110" s="186"/>
      <c r="M110" s="182"/>
      <c r="N110" s="185"/>
      <c r="O110" s="183"/>
      <c r="P110" s="184"/>
      <c r="Q110" s="185"/>
      <c r="R110" s="187"/>
    </row>
    <row r="111" spans="1:18" ht="11.25" customHeight="1" thickBot="1">
      <c r="A111" s="238" t="str">
        <f>'Dati palleggiatori'!C4</f>
        <v>GIULIA BOATTI</v>
      </c>
      <c r="B111" s="237"/>
      <c r="C111" s="72" t="s">
        <v>3</v>
      </c>
      <c r="D111" s="188"/>
      <c r="E111" s="189"/>
      <c r="F111" s="190"/>
      <c r="G111" s="191"/>
      <c r="H111" s="192"/>
      <c r="I111" s="192"/>
      <c r="J111" s="193"/>
      <c r="K111" s="194"/>
      <c r="L111" s="195"/>
      <c r="M111" s="191"/>
      <c r="N111" s="194"/>
      <c r="O111" s="192"/>
      <c r="P111" s="193"/>
      <c r="Q111" s="194"/>
      <c r="R111" s="196"/>
    </row>
    <row r="112" spans="1:18" ht="11.25" customHeight="1">
      <c r="A112" s="234"/>
      <c r="B112" s="240" t="s">
        <v>37</v>
      </c>
      <c r="C112" s="73" t="s">
        <v>0</v>
      </c>
      <c r="D112" s="197"/>
      <c r="E112" s="198"/>
      <c r="F112" s="199"/>
      <c r="G112" s="200"/>
      <c r="H112" s="201"/>
      <c r="I112" s="201"/>
      <c r="J112" s="202"/>
      <c r="K112" s="203"/>
      <c r="L112" s="204"/>
      <c r="M112" s="200"/>
      <c r="N112" s="203"/>
      <c r="O112" s="201"/>
      <c r="P112" s="202"/>
      <c r="Q112" s="203"/>
      <c r="R112" s="205"/>
    </row>
    <row r="113" spans="1:18" ht="11.25" customHeight="1">
      <c r="A113" s="234"/>
      <c r="B113" s="236"/>
      <c r="C113" s="71" t="s">
        <v>1</v>
      </c>
      <c r="D113" s="179"/>
      <c r="E113" s="180"/>
      <c r="F113" s="181"/>
      <c r="G113" s="182"/>
      <c r="H113" s="183"/>
      <c r="I113" s="183"/>
      <c r="J113" s="184"/>
      <c r="K113" s="185"/>
      <c r="L113" s="186"/>
      <c r="M113" s="182"/>
      <c r="N113" s="185"/>
      <c r="O113" s="183"/>
      <c r="P113" s="184"/>
      <c r="Q113" s="185"/>
      <c r="R113" s="187"/>
    </row>
    <row r="114" spans="1:18" ht="11.25" customHeight="1">
      <c r="A114" s="234"/>
      <c r="B114" s="236"/>
      <c r="C114" s="71" t="s">
        <v>45</v>
      </c>
      <c r="D114" s="179"/>
      <c r="E114" s="180"/>
      <c r="F114" s="181"/>
      <c r="G114" s="182"/>
      <c r="H114" s="183"/>
      <c r="I114" s="183"/>
      <c r="J114" s="184"/>
      <c r="K114" s="185"/>
      <c r="L114" s="186"/>
      <c r="M114" s="182"/>
      <c r="N114" s="185"/>
      <c r="O114" s="183"/>
      <c r="P114" s="184"/>
      <c r="Q114" s="185"/>
      <c r="R114" s="187"/>
    </row>
    <row r="115" spans="1:18" ht="11.25" customHeight="1">
      <c r="A115" s="234"/>
      <c r="B115" s="236"/>
      <c r="C115" s="71" t="s">
        <v>2</v>
      </c>
      <c r="D115" s="179"/>
      <c r="E115" s="180"/>
      <c r="F115" s="181"/>
      <c r="G115" s="182"/>
      <c r="H115" s="183"/>
      <c r="I115" s="183"/>
      <c r="J115" s="184"/>
      <c r="K115" s="185"/>
      <c r="L115" s="186"/>
      <c r="M115" s="182"/>
      <c r="N115" s="185"/>
      <c r="O115" s="183"/>
      <c r="P115" s="184"/>
      <c r="Q115" s="185"/>
      <c r="R115" s="187"/>
    </row>
    <row r="116" spans="1:18" ht="11.25" customHeight="1" thickBot="1">
      <c r="A116" s="234"/>
      <c r="B116" s="241"/>
      <c r="C116" s="74" t="s">
        <v>3</v>
      </c>
      <c r="D116" s="206"/>
      <c r="E116" s="207"/>
      <c r="F116" s="208"/>
      <c r="G116" s="209"/>
      <c r="H116" s="210"/>
      <c r="I116" s="210"/>
      <c r="J116" s="211"/>
      <c r="K116" s="212"/>
      <c r="L116" s="213"/>
      <c r="M116" s="209"/>
      <c r="N116" s="212"/>
      <c r="O116" s="210"/>
      <c r="P116" s="211"/>
      <c r="Q116" s="212"/>
      <c r="R116" s="214"/>
    </row>
    <row r="117" spans="1:18" ht="11.25" customHeight="1">
      <c r="A117" s="234"/>
      <c r="B117" s="235" t="s">
        <v>21</v>
      </c>
      <c r="C117" s="70" t="s">
        <v>0</v>
      </c>
      <c r="D117" s="170"/>
      <c r="E117" s="171"/>
      <c r="F117" s="172"/>
      <c r="G117" s="173"/>
      <c r="H117" s="174"/>
      <c r="I117" s="174"/>
      <c r="J117" s="175"/>
      <c r="K117" s="176"/>
      <c r="L117" s="177"/>
      <c r="M117" s="173"/>
      <c r="N117" s="176"/>
      <c r="O117" s="174"/>
      <c r="P117" s="175"/>
      <c r="Q117" s="176"/>
      <c r="R117" s="178"/>
    </row>
    <row r="118" spans="1:18" ht="11.25" customHeight="1">
      <c r="A118" s="234"/>
      <c r="B118" s="236"/>
      <c r="C118" s="71" t="s">
        <v>1</v>
      </c>
      <c r="D118" s="179"/>
      <c r="E118" s="180"/>
      <c r="F118" s="181"/>
      <c r="G118" s="182"/>
      <c r="H118" s="183"/>
      <c r="I118" s="183"/>
      <c r="J118" s="184"/>
      <c r="K118" s="185"/>
      <c r="L118" s="186"/>
      <c r="M118" s="182"/>
      <c r="N118" s="185"/>
      <c r="O118" s="183"/>
      <c r="P118" s="184"/>
      <c r="Q118" s="185"/>
      <c r="R118" s="187"/>
    </row>
    <row r="119" spans="1:18" ht="11.25" customHeight="1">
      <c r="A119" s="234"/>
      <c r="B119" s="236"/>
      <c r="C119" s="71" t="s">
        <v>45</v>
      </c>
      <c r="D119" s="179"/>
      <c r="E119" s="180"/>
      <c r="F119" s="181"/>
      <c r="G119" s="182"/>
      <c r="H119" s="183"/>
      <c r="I119" s="183"/>
      <c r="J119" s="184"/>
      <c r="K119" s="185"/>
      <c r="L119" s="186"/>
      <c r="M119" s="182"/>
      <c r="N119" s="185"/>
      <c r="O119" s="183"/>
      <c r="P119" s="184"/>
      <c r="Q119" s="185"/>
      <c r="R119" s="187"/>
    </row>
    <row r="120" spans="1:18" ht="11.25" customHeight="1">
      <c r="A120" s="234"/>
      <c r="B120" s="236"/>
      <c r="C120" s="71" t="s">
        <v>2</v>
      </c>
      <c r="D120" s="179"/>
      <c r="E120" s="180"/>
      <c r="F120" s="181"/>
      <c r="G120" s="182"/>
      <c r="H120" s="183"/>
      <c r="I120" s="183"/>
      <c r="J120" s="184"/>
      <c r="K120" s="185"/>
      <c r="L120" s="186"/>
      <c r="M120" s="182"/>
      <c r="N120" s="185"/>
      <c r="O120" s="183"/>
      <c r="P120" s="184"/>
      <c r="Q120" s="185"/>
      <c r="R120" s="187"/>
    </row>
    <row r="121" spans="1:18" ht="11.25" customHeight="1" thickBot="1">
      <c r="A121" s="234"/>
      <c r="B121" s="237"/>
      <c r="C121" s="72" t="s">
        <v>3</v>
      </c>
      <c r="D121" s="188"/>
      <c r="E121" s="189"/>
      <c r="F121" s="190"/>
      <c r="G121" s="191"/>
      <c r="H121" s="192"/>
      <c r="I121" s="192"/>
      <c r="J121" s="193"/>
      <c r="K121" s="194"/>
      <c r="L121" s="195"/>
      <c r="M121" s="191"/>
      <c r="N121" s="194"/>
      <c r="O121" s="192"/>
      <c r="P121" s="193"/>
      <c r="Q121" s="194"/>
      <c r="R121" s="196"/>
    </row>
    <row r="122" spans="1:18" ht="11.25" customHeight="1">
      <c r="A122" s="234"/>
      <c r="B122" s="240" t="s">
        <v>20</v>
      </c>
      <c r="C122" s="73" t="s">
        <v>0</v>
      </c>
      <c r="D122" s="197"/>
      <c r="E122" s="198"/>
      <c r="F122" s="199"/>
      <c r="G122" s="200"/>
      <c r="H122" s="201"/>
      <c r="I122" s="201"/>
      <c r="J122" s="202"/>
      <c r="K122" s="203"/>
      <c r="L122" s="204"/>
      <c r="M122" s="200"/>
      <c r="N122" s="203"/>
      <c r="O122" s="201"/>
      <c r="P122" s="202"/>
      <c r="Q122" s="203"/>
      <c r="R122" s="205"/>
    </row>
    <row r="123" spans="1:18" ht="11.25" customHeight="1">
      <c r="A123" s="234"/>
      <c r="B123" s="236"/>
      <c r="C123" s="71" t="s">
        <v>1</v>
      </c>
      <c r="D123" s="179"/>
      <c r="E123" s="180"/>
      <c r="F123" s="181"/>
      <c r="G123" s="182"/>
      <c r="H123" s="183"/>
      <c r="I123" s="183"/>
      <c r="J123" s="184"/>
      <c r="K123" s="185"/>
      <c r="L123" s="186"/>
      <c r="M123" s="182"/>
      <c r="N123" s="185"/>
      <c r="O123" s="183"/>
      <c r="P123" s="184"/>
      <c r="Q123" s="185"/>
      <c r="R123" s="187"/>
    </row>
    <row r="124" spans="1:18" ht="11.25" customHeight="1">
      <c r="A124" s="234"/>
      <c r="B124" s="236"/>
      <c r="C124" s="71" t="s">
        <v>45</v>
      </c>
      <c r="D124" s="179"/>
      <c r="E124" s="180"/>
      <c r="F124" s="181"/>
      <c r="G124" s="182"/>
      <c r="H124" s="183"/>
      <c r="I124" s="183"/>
      <c r="J124" s="184"/>
      <c r="K124" s="185"/>
      <c r="L124" s="186"/>
      <c r="M124" s="182"/>
      <c r="N124" s="185"/>
      <c r="O124" s="183"/>
      <c r="P124" s="184"/>
      <c r="Q124" s="185"/>
      <c r="R124" s="187"/>
    </row>
    <row r="125" spans="1:18" ht="11.25" customHeight="1">
      <c r="A125" s="234"/>
      <c r="B125" s="236"/>
      <c r="C125" s="71" t="s">
        <v>2</v>
      </c>
      <c r="D125" s="179"/>
      <c r="E125" s="180"/>
      <c r="F125" s="181"/>
      <c r="G125" s="182"/>
      <c r="H125" s="183"/>
      <c r="I125" s="183"/>
      <c r="J125" s="184"/>
      <c r="K125" s="185"/>
      <c r="L125" s="186"/>
      <c r="M125" s="182"/>
      <c r="N125" s="185"/>
      <c r="O125" s="183"/>
      <c r="P125" s="184"/>
      <c r="Q125" s="185"/>
      <c r="R125" s="187"/>
    </row>
    <row r="126" spans="1:18" ht="11.25" customHeight="1" thickBot="1">
      <c r="A126" s="239"/>
      <c r="B126" s="237"/>
      <c r="C126" s="72" t="s">
        <v>3</v>
      </c>
      <c r="D126" s="188"/>
      <c r="E126" s="189"/>
      <c r="F126" s="190"/>
      <c r="G126" s="191"/>
      <c r="H126" s="192"/>
      <c r="I126" s="192"/>
      <c r="J126" s="193"/>
      <c r="K126" s="194"/>
      <c r="L126" s="195"/>
      <c r="M126" s="191"/>
      <c r="N126" s="194"/>
      <c r="O126" s="192"/>
      <c r="P126" s="193"/>
      <c r="Q126" s="194"/>
      <c r="R126" s="196"/>
    </row>
    <row r="127" spans="4:18" ht="11.25" customHeight="1">
      <c r="D127" s="158"/>
      <c r="E127" s="158"/>
      <c r="F127" s="158"/>
      <c r="G127" s="158"/>
      <c r="H127" s="158"/>
      <c r="I127" s="158"/>
      <c r="J127" s="158"/>
      <c r="K127" s="158"/>
      <c r="L127" s="158"/>
      <c r="M127" s="158"/>
      <c r="N127" s="158"/>
      <c r="O127" s="158"/>
      <c r="P127" s="158"/>
      <c r="Q127" s="158"/>
      <c r="R127" s="158"/>
    </row>
    <row r="128" spans="4:18" ht="11.25" customHeight="1">
      <c r="D128" s="242" t="s">
        <v>4</v>
      </c>
      <c r="E128" s="242"/>
      <c r="F128" s="242"/>
      <c r="G128" s="242" t="s">
        <v>5</v>
      </c>
      <c r="H128" s="242"/>
      <c r="I128" s="242"/>
      <c r="J128" s="242" t="s">
        <v>6</v>
      </c>
      <c r="K128" s="242"/>
      <c r="L128" s="242"/>
      <c r="M128" s="242" t="s">
        <v>8</v>
      </c>
      <c r="N128" s="242"/>
      <c r="O128" s="242"/>
      <c r="P128" s="242" t="s">
        <v>7</v>
      </c>
      <c r="Q128" s="242"/>
      <c r="R128" s="242"/>
    </row>
    <row r="129" spans="4:18" ht="11.25" customHeight="1" thickBot="1">
      <c r="D129" s="243"/>
      <c r="E129" s="243"/>
      <c r="F129" s="243"/>
      <c r="G129" s="243"/>
      <c r="H129" s="243"/>
      <c r="I129" s="243"/>
      <c r="J129" s="243"/>
      <c r="K129" s="243"/>
      <c r="L129" s="243"/>
      <c r="M129" s="243"/>
      <c r="N129" s="243"/>
      <c r="O129" s="243"/>
      <c r="P129" s="243"/>
      <c r="Q129" s="243"/>
      <c r="R129" s="243"/>
    </row>
    <row r="130" spans="1:18" ht="11.25" customHeight="1">
      <c r="A130" s="233">
        <f>'Dati palleggiatori'!B5</f>
        <v>11</v>
      </c>
      <c r="B130" s="235">
        <v>1</v>
      </c>
      <c r="C130" s="70" t="s">
        <v>0</v>
      </c>
      <c r="D130" s="170"/>
      <c r="E130" s="171"/>
      <c r="F130" s="172"/>
      <c r="G130" s="173"/>
      <c r="H130" s="174"/>
      <c r="I130" s="174"/>
      <c r="J130" s="175"/>
      <c r="K130" s="176"/>
      <c r="L130" s="177"/>
      <c r="M130" s="173"/>
      <c r="N130" s="176"/>
      <c r="O130" s="174"/>
      <c r="P130" s="175"/>
      <c r="Q130" s="176"/>
      <c r="R130" s="178"/>
    </row>
    <row r="131" spans="1:18" ht="11.25" customHeight="1">
      <c r="A131" s="234"/>
      <c r="B131" s="236"/>
      <c r="C131" s="71" t="s">
        <v>1</v>
      </c>
      <c r="D131" s="179"/>
      <c r="E131" s="180"/>
      <c r="F131" s="181"/>
      <c r="G131" s="182"/>
      <c r="H131" s="183"/>
      <c r="I131" s="183"/>
      <c r="J131" s="184"/>
      <c r="K131" s="185"/>
      <c r="L131" s="186"/>
      <c r="M131" s="182"/>
      <c r="N131" s="185"/>
      <c r="O131" s="183"/>
      <c r="P131" s="184"/>
      <c r="Q131" s="185"/>
      <c r="R131" s="187"/>
    </row>
    <row r="132" spans="1:18" ht="11.25" customHeight="1">
      <c r="A132" s="234"/>
      <c r="B132" s="236"/>
      <c r="C132" s="71" t="s">
        <v>45</v>
      </c>
      <c r="D132" s="179"/>
      <c r="E132" s="180"/>
      <c r="F132" s="181"/>
      <c r="G132" s="182"/>
      <c r="H132" s="183"/>
      <c r="I132" s="183"/>
      <c r="J132" s="184"/>
      <c r="K132" s="185"/>
      <c r="L132" s="186"/>
      <c r="M132" s="182"/>
      <c r="N132" s="185"/>
      <c r="O132" s="183"/>
      <c r="P132" s="184"/>
      <c r="Q132" s="185"/>
      <c r="R132" s="187"/>
    </row>
    <row r="133" spans="1:18" ht="11.25" customHeight="1">
      <c r="A133" s="234"/>
      <c r="B133" s="236"/>
      <c r="C133" s="71" t="s">
        <v>2</v>
      </c>
      <c r="D133" s="179"/>
      <c r="E133" s="180"/>
      <c r="F133" s="181"/>
      <c r="G133" s="182"/>
      <c r="H133" s="183"/>
      <c r="I133" s="183"/>
      <c r="J133" s="184"/>
      <c r="K133" s="185"/>
      <c r="L133" s="186"/>
      <c r="M133" s="182"/>
      <c r="N133" s="185"/>
      <c r="O133" s="183"/>
      <c r="P133" s="184"/>
      <c r="Q133" s="185"/>
      <c r="R133" s="187"/>
    </row>
    <row r="134" spans="1:18" ht="11.25" customHeight="1" thickBot="1">
      <c r="A134" s="238" t="str">
        <f>'Dati palleggiatori'!C5</f>
        <v>DAVIDE BARBIERI</v>
      </c>
      <c r="B134" s="237"/>
      <c r="C134" s="72" t="s">
        <v>3</v>
      </c>
      <c r="D134" s="188"/>
      <c r="E134" s="189"/>
      <c r="F134" s="190"/>
      <c r="G134" s="191"/>
      <c r="H134" s="192"/>
      <c r="I134" s="192"/>
      <c r="J134" s="193"/>
      <c r="K134" s="194"/>
      <c r="L134" s="195"/>
      <c r="M134" s="191"/>
      <c r="N134" s="194"/>
      <c r="O134" s="192"/>
      <c r="P134" s="193"/>
      <c r="Q134" s="194"/>
      <c r="R134" s="196"/>
    </row>
    <row r="135" spans="1:18" ht="11.25" customHeight="1">
      <c r="A135" s="234"/>
      <c r="B135" s="240">
        <v>2</v>
      </c>
      <c r="C135" s="73" t="s">
        <v>0</v>
      </c>
      <c r="D135" s="197"/>
      <c r="E135" s="198"/>
      <c r="F135" s="199"/>
      <c r="G135" s="200"/>
      <c r="H135" s="201"/>
      <c r="I135" s="201"/>
      <c r="J135" s="202"/>
      <c r="K135" s="203"/>
      <c r="L135" s="204"/>
      <c r="M135" s="200"/>
      <c r="N135" s="203"/>
      <c r="O135" s="201"/>
      <c r="P135" s="202"/>
      <c r="Q135" s="203"/>
      <c r="R135" s="205"/>
    </row>
    <row r="136" spans="1:18" ht="11.25" customHeight="1">
      <c r="A136" s="234"/>
      <c r="B136" s="236"/>
      <c r="C136" s="71" t="s">
        <v>1</v>
      </c>
      <c r="D136" s="179"/>
      <c r="E136" s="180"/>
      <c r="F136" s="181"/>
      <c r="G136" s="182"/>
      <c r="H136" s="183"/>
      <c r="I136" s="183"/>
      <c r="J136" s="184"/>
      <c r="K136" s="185"/>
      <c r="L136" s="186"/>
      <c r="M136" s="182"/>
      <c r="N136" s="185"/>
      <c r="O136" s="183"/>
      <c r="P136" s="184"/>
      <c r="Q136" s="185"/>
      <c r="R136" s="187"/>
    </row>
    <row r="137" spans="1:18" ht="11.25" customHeight="1">
      <c r="A137" s="234"/>
      <c r="B137" s="236"/>
      <c r="C137" s="71" t="s">
        <v>45</v>
      </c>
      <c r="D137" s="179"/>
      <c r="E137" s="180"/>
      <c r="F137" s="181"/>
      <c r="G137" s="182"/>
      <c r="H137" s="183"/>
      <c r="I137" s="183"/>
      <c r="J137" s="184"/>
      <c r="K137" s="185"/>
      <c r="L137" s="186"/>
      <c r="M137" s="182"/>
      <c r="N137" s="185"/>
      <c r="O137" s="183"/>
      <c r="P137" s="184"/>
      <c r="Q137" s="185"/>
      <c r="R137" s="187"/>
    </row>
    <row r="138" spans="1:18" ht="11.25" customHeight="1">
      <c r="A138" s="234"/>
      <c r="B138" s="236"/>
      <c r="C138" s="71" t="s">
        <v>2</v>
      </c>
      <c r="D138" s="179"/>
      <c r="E138" s="180"/>
      <c r="F138" s="181"/>
      <c r="G138" s="182"/>
      <c r="H138" s="183"/>
      <c r="I138" s="183"/>
      <c r="J138" s="184"/>
      <c r="K138" s="185"/>
      <c r="L138" s="186"/>
      <c r="M138" s="182"/>
      <c r="N138" s="185"/>
      <c r="O138" s="183"/>
      <c r="P138" s="184"/>
      <c r="Q138" s="185"/>
      <c r="R138" s="187"/>
    </row>
    <row r="139" spans="1:18" ht="11.25" customHeight="1" thickBot="1">
      <c r="A139" s="234"/>
      <c r="B139" s="241"/>
      <c r="C139" s="74" t="s">
        <v>3</v>
      </c>
      <c r="D139" s="206"/>
      <c r="E139" s="207"/>
      <c r="F139" s="208"/>
      <c r="G139" s="209"/>
      <c r="H139" s="210"/>
      <c r="I139" s="210"/>
      <c r="J139" s="211"/>
      <c r="K139" s="212"/>
      <c r="L139" s="213"/>
      <c r="M139" s="209"/>
      <c r="N139" s="212"/>
      <c r="O139" s="210"/>
      <c r="P139" s="211"/>
      <c r="Q139" s="212"/>
      <c r="R139" s="214"/>
    </row>
    <row r="140" spans="1:18" ht="11.25" customHeight="1">
      <c r="A140" s="234"/>
      <c r="B140" s="235">
        <v>3</v>
      </c>
      <c r="C140" s="70" t="s">
        <v>0</v>
      </c>
      <c r="D140" s="170"/>
      <c r="E140" s="171"/>
      <c r="F140" s="172"/>
      <c r="G140" s="173"/>
      <c r="H140" s="174"/>
      <c r="I140" s="174"/>
      <c r="J140" s="175"/>
      <c r="K140" s="176"/>
      <c r="L140" s="177"/>
      <c r="M140" s="173"/>
      <c r="N140" s="176"/>
      <c r="O140" s="174"/>
      <c r="P140" s="175"/>
      <c r="Q140" s="176"/>
      <c r="R140" s="178"/>
    </row>
    <row r="141" spans="1:18" ht="11.25" customHeight="1">
      <c r="A141" s="234"/>
      <c r="B141" s="236"/>
      <c r="C141" s="71" t="s">
        <v>1</v>
      </c>
      <c r="D141" s="179"/>
      <c r="E141" s="180"/>
      <c r="F141" s="181"/>
      <c r="G141" s="182">
        <v>1</v>
      </c>
      <c r="H141" s="183"/>
      <c r="I141" s="183"/>
      <c r="J141" s="184"/>
      <c r="K141" s="185"/>
      <c r="L141" s="186"/>
      <c r="M141" s="182"/>
      <c r="N141" s="185"/>
      <c r="O141" s="183"/>
      <c r="P141" s="184"/>
      <c r="Q141" s="185"/>
      <c r="R141" s="187"/>
    </row>
    <row r="142" spans="1:18" ht="11.25" customHeight="1">
      <c r="A142" s="234"/>
      <c r="B142" s="236"/>
      <c r="C142" s="71" t="s">
        <v>45</v>
      </c>
      <c r="D142" s="179"/>
      <c r="E142" s="180"/>
      <c r="F142" s="181"/>
      <c r="G142" s="182">
        <v>1</v>
      </c>
      <c r="H142" s="183"/>
      <c r="I142" s="183"/>
      <c r="J142" s="184"/>
      <c r="K142" s="185"/>
      <c r="L142" s="186"/>
      <c r="M142" s="182"/>
      <c r="N142" s="185"/>
      <c r="O142" s="183"/>
      <c r="P142" s="184"/>
      <c r="Q142" s="185"/>
      <c r="R142" s="187"/>
    </row>
    <row r="143" spans="1:18" ht="11.25" customHeight="1">
      <c r="A143" s="234"/>
      <c r="B143" s="236"/>
      <c r="C143" s="71" t="s">
        <v>2</v>
      </c>
      <c r="D143" s="179"/>
      <c r="E143" s="180"/>
      <c r="F143" s="181"/>
      <c r="G143" s="182">
        <v>3</v>
      </c>
      <c r="H143" s="183"/>
      <c r="I143" s="183"/>
      <c r="J143" s="184"/>
      <c r="K143" s="185"/>
      <c r="L143" s="186"/>
      <c r="M143" s="182"/>
      <c r="N143" s="185"/>
      <c r="O143" s="183"/>
      <c r="P143" s="184"/>
      <c r="Q143" s="185"/>
      <c r="R143" s="187"/>
    </row>
    <row r="144" spans="1:18" ht="11.25" customHeight="1" thickBot="1">
      <c r="A144" s="234"/>
      <c r="B144" s="237"/>
      <c r="C144" s="72" t="s">
        <v>3</v>
      </c>
      <c r="D144" s="188"/>
      <c r="E144" s="189"/>
      <c r="F144" s="190"/>
      <c r="G144" s="191"/>
      <c r="H144" s="192"/>
      <c r="I144" s="192"/>
      <c r="J144" s="193"/>
      <c r="K144" s="194"/>
      <c r="L144" s="195"/>
      <c r="M144" s="191"/>
      <c r="N144" s="194"/>
      <c r="O144" s="192"/>
      <c r="P144" s="193"/>
      <c r="Q144" s="194"/>
      <c r="R144" s="196"/>
    </row>
    <row r="145" spans="1:18" ht="11.25" customHeight="1">
      <c r="A145" s="234"/>
      <c r="B145" s="240">
        <v>4</v>
      </c>
      <c r="C145" s="73" t="s">
        <v>0</v>
      </c>
      <c r="D145" s="197"/>
      <c r="E145" s="198"/>
      <c r="F145" s="199"/>
      <c r="G145" s="200"/>
      <c r="H145" s="201"/>
      <c r="I145" s="201"/>
      <c r="J145" s="202"/>
      <c r="K145" s="203"/>
      <c r="L145" s="204"/>
      <c r="M145" s="200"/>
      <c r="N145" s="203"/>
      <c r="O145" s="201"/>
      <c r="P145" s="202"/>
      <c r="Q145" s="203"/>
      <c r="R145" s="205"/>
    </row>
    <row r="146" spans="1:18" ht="11.25" customHeight="1">
      <c r="A146" s="234"/>
      <c r="B146" s="236"/>
      <c r="C146" s="71" t="s">
        <v>1</v>
      </c>
      <c r="D146" s="179"/>
      <c r="E146" s="180"/>
      <c r="F146" s="181"/>
      <c r="G146" s="182"/>
      <c r="H146" s="183"/>
      <c r="I146" s="183"/>
      <c r="J146" s="184"/>
      <c r="K146" s="185"/>
      <c r="L146" s="186"/>
      <c r="M146" s="182"/>
      <c r="N146" s="185"/>
      <c r="O146" s="183"/>
      <c r="P146" s="184"/>
      <c r="Q146" s="185"/>
      <c r="R146" s="187"/>
    </row>
    <row r="147" spans="1:18" ht="11.25" customHeight="1">
      <c r="A147" s="234"/>
      <c r="B147" s="236"/>
      <c r="C147" s="71" t="s">
        <v>45</v>
      </c>
      <c r="D147" s="179"/>
      <c r="E147" s="180"/>
      <c r="F147" s="181"/>
      <c r="G147" s="182"/>
      <c r="H147" s="183"/>
      <c r="I147" s="183"/>
      <c r="J147" s="184"/>
      <c r="K147" s="185"/>
      <c r="L147" s="186"/>
      <c r="M147" s="182"/>
      <c r="N147" s="185"/>
      <c r="O147" s="183"/>
      <c r="P147" s="184"/>
      <c r="Q147" s="185"/>
      <c r="R147" s="187"/>
    </row>
    <row r="148" spans="1:18" ht="11.25" customHeight="1">
      <c r="A148" s="234"/>
      <c r="B148" s="236"/>
      <c r="C148" s="71" t="s">
        <v>2</v>
      </c>
      <c r="D148" s="179"/>
      <c r="E148" s="180"/>
      <c r="F148" s="181"/>
      <c r="G148" s="182"/>
      <c r="H148" s="183"/>
      <c r="I148" s="183"/>
      <c r="J148" s="184"/>
      <c r="K148" s="185"/>
      <c r="L148" s="186"/>
      <c r="M148" s="182"/>
      <c r="N148" s="185"/>
      <c r="O148" s="183"/>
      <c r="P148" s="184"/>
      <c r="Q148" s="185"/>
      <c r="R148" s="187"/>
    </row>
    <row r="149" spans="1:18" ht="11.25" customHeight="1" thickBot="1">
      <c r="A149" s="239"/>
      <c r="B149" s="237"/>
      <c r="C149" s="72" t="s">
        <v>3</v>
      </c>
      <c r="D149" s="188"/>
      <c r="E149" s="189"/>
      <c r="F149" s="190"/>
      <c r="G149" s="191"/>
      <c r="H149" s="192"/>
      <c r="I149" s="192"/>
      <c r="J149" s="193"/>
      <c r="K149" s="194"/>
      <c r="L149" s="195"/>
      <c r="M149" s="191"/>
      <c r="N149" s="194"/>
      <c r="O149" s="192"/>
      <c r="P149" s="193"/>
      <c r="Q149" s="194"/>
      <c r="R149" s="196"/>
    </row>
    <row r="150" spans="1:18" ht="11.25" customHeight="1">
      <c r="A150" s="233">
        <f>'Dati palleggiatori'!B5</f>
        <v>11</v>
      </c>
      <c r="B150" s="235">
        <v>5</v>
      </c>
      <c r="C150" s="70" t="s">
        <v>0</v>
      </c>
      <c r="D150" s="170"/>
      <c r="E150" s="171"/>
      <c r="F150" s="172"/>
      <c r="G150" s="173">
        <v>1</v>
      </c>
      <c r="H150" s="174"/>
      <c r="I150" s="174"/>
      <c r="J150" s="175"/>
      <c r="K150" s="176"/>
      <c r="L150" s="177"/>
      <c r="M150" s="173"/>
      <c r="N150" s="176"/>
      <c r="O150" s="174"/>
      <c r="P150" s="175"/>
      <c r="Q150" s="176"/>
      <c r="R150" s="178"/>
    </row>
    <row r="151" spans="1:18" ht="11.25" customHeight="1">
      <c r="A151" s="234"/>
      <c r="B151" s="236"/>
      <c r="C151" s="71" t="s">
        <v>1</v>
      </c>
      <c r="D151" s="179"/>
      <c r="E151" s="180"/>
      <c r="F151" s="181"/>
      <c r="G151" s="182">
        <v>1</v>
      </c>
      <c r="H151" s="183"/>
      <c r="I151" s="183"/>
      <c r="J151" s="184"/>
      <c r="K151" s="185"/>
      <c r="L151" s="186"/>
      <c r="M151" s="182"/>
      <c r="N151" s="185"/>
      <c r="O151" s="183"/>
      <c r="P151" s="184"/>
      <c r="Q151" s="185"/>
      <c r="R151" s="187"/>
    </row>
    <row r="152" spans="1:18" ht="11.25" customHeight="1">
      <c r="A152" s="234"/>
      <c r="B152" s="236"/>
      <c r="C152" s="71" t="s">
        <v>45</v>
      </c>
      <c r="D152" s="179"/>
      <c r="E152" s="180"/>
      <c r="F152" s="181"/>
      <c r="G152" s="182">
        <v>3</v>
      </c>
      <c r="H152" s="183"/>
      <c r="I152" s="183"/>
      <c r="J152" s="184"/>
      <c r="K152" s="185"/>
      <c r="L152" s="186"/>
      <c r="M152" s="182"/>
      <c r="N152" s="185"/>
      <c r="O152" s="183"/>
      <c r="P152" s="184"/>
      <c r="Q152" s="185"/>
      <c r="R152" s="187"/>
    </row>
    <row r="153" spans="1:18" ht="11.25" customHeight="1">
      <c r="A153" s="234"/>
      <c r="B153" s="236"/>
      <c r="C153" s="71" t="s">
        <v>2</v>
      </c>
      <c r="D153" s="179"/>
      <c r="E153" s="180"/>
      <c r="F153" s="181"/>
      <c r="G153" s="182">
        <v>3</v>
      </c>
      <c r="H153" s="183"/>
      <c r="I153" s="183"/>
      <c r="J153" s="184"/>
      <c r="K153" s="185"/>
      <c r="L153" s="186"/>
      <c r="M153" s="182"/>
      <c r="N153" s="185"/>
      <c r="O153" s="183"/>
      <c r="P153" s="184"/>
      <c r="Q153" s="185"/>
      <c r="R153" s="187"/>
    </row>
    <row r="154" spans="1:18" ht="11.25" customHeight="1" thickBot="1">
      <c r="A154" s="238" t="str">
        <f>'Dati palleggiatori'!C5</f>
        <v>DAVIDE BARBIERI</v>
      </c>
      <c r="B154" s="237"/>
      <c r="C154" s="72" t="s">
        <v>3</v>
      </c>
      <c r="D154" s="188"/>
      <c r="E154" s="189"/>
      <c r="F154" s="190"/>
      <c r="G154" s="191">
        <v>1</v>
      </c>
      <c r="H154" s="192"/>
      <c r="I154" s="192"/>
      <c r="J154" s="193"/>
      <c r="K154" s="194"/>
      <c r="L154" s="195"/>
      <c r="M154" s="191"/>
      <c r="N154" s="194"/>
      <c r="O154" s="192"/>
      <c r="P154" s="193"/>
      <c r="Q154" s="194"/>
      <c r="R154" s="196"/>
    </row>
    <row r="155" spans="1:18" ht="11.25" customHeight="1">
      <c r="A155" s="234"/>
      <c r="B155" s="240">
        <v>6</v>
      </c>
      <c r="C155" s="73" t="s">
        <v>0</v>
      </c>
      <c r="D155" s="197"/>
      <c r="E155" s="198"/>
      <c r="F155" s="199"/>
      <c r="G155" s="200"/>
      <c r="H155" s="201"/>
      <c r="I155" s="201"/>
      <c r="J155" s="202"/>
      <c r="K155" s="203"/>
      <c r="L155" s="204"/>
      <c r="M155" s="200"/>
      <c r="N155" s="203"/>
      <c r="O155" s="201"/>
      <c r="P155" s="202"/>
      <c r="Q155" s="203"/>
      <c r="R155" s="205"/>
    </row>
    <row r="156" spans="1:18" ht="11.25" customHeight="1">
      <c r="A156" s="234"/>
      <c r="B156" s="236"/>
      <c r="C156" s="71" t="s">
        <v>1</v>
      </c>
      <c r="D156" s="179"/>
      <c r="E156" s="180"/>
      <c r="F156" s="181"/>
      <c r="G156" s="182"/>
      <c r="H156" s="183"/>
      <c r="I156" s="183"/>
      <c r="J156" s="184"/>
      <c r="K156" s="185"/>
      <c r="L156" s="186"/>
      <c r="M156" s="182"/>
      <c r="N156" s="185"/>
      <c r="O156" s="183"/>
      <c r="P156" s="184"/>
      <c r="Q156" s="185"/>
      <c r="R156" s="187"/>
    </row>
    <row r="157" spans="1:18" ht="11.25" customHeight="1">
      <c r="A157" s="234"/>
      <c r="B157" s="236"/>
      <c r="C157" s="71" t="s">
        <v>45</v>
      </c>
      <c r="D157" s="179"/>
      <c r="E157" s="180"/>
      <c r="F157" s="181"/>
      <c r="G157" s="182"/>
      <c r="H157" s="183"/>
      <c r="I157" s="183"/>
      <c r="J157" s="184"/>
      <c r="K157" s="185"/>
      <c r="L157" s="186"/>
      <c r="M157" s="182"/>
      <c r="N157" s="185"/>
      <c r="O157" s="183"/>
      <c r="P157" s="184"/>
      <c r="Q157" s="185"/>
      <c r="R157" s="187"/>
    </row>
    <row r="158" spans="1:18" ht="11.25" customHeight="1">
      <c r="A158" s="234"/>
      <c r="B158" s="236"/>
      <c r="C158" s="71" t="s">
        <v>2</v>
      </c>
      <c r="D158" s="179"/>
      <c r="E158" s="180"/>
      <c r="F158" s="181"/>
      <c r="G158" s="182"/>
      <c r="H158" s="183"/>
      <c r="I158" s="183"/>
      <c r="J158" s="184"/>
      <c r="K158" s="185"/>
      <c r="L158" s="186"/>
      <c r="M158" s="182"/>
      <c r="N158" s="185"/>
      <c r="O158" s="183"/>
      <c r="P158" s="184"/>
      <c r="Q158" s="185"/>
      <c r="R158" s="187"/>
    </row>
    <row r="159" spans="1:18" ht="11.25" customHeight="1" thickBot="1">
      <c r="A159" s="234"/>
      <c r="B159" s="241"/>
      <c r="C159" s="74" t="s">
        <v>3</v>
      </c>
      <c r="D159" s="206"/>
      <c r="E159" s="207"/>
      <c r="F159" s="208"/>
      <c r="G159" s="209"/>
      <c r="H159" s="210"/>
      <c r="I159" s="210"/>
      <c r="J159" s="211"/>
      <c r="K159" s="212"/>
      <c r="L159" s="213"/>
      <c r="M159" s="209"/>
      <c r="N159" s="212"/>
      <c r="O159" s="210"/>
      <c r="P159" s="211"/>
      <c r="Q159" s="212"/>
      <c r="R159" s="214"/>
    </row>
    <row r="160" spans="1:18" ht="11.25" customHeight="1">
      <c r="A160" s="234"/>
      <c r="B160" s="235">
        <v>7</v>
      </c>
      <c r="C160" s="70" t="s">
        <v>0</v>
      </c>
      <c r="D160" s="170"/>
      <c r="E160" s="171"/>
      <c r="F160" s="172"/>
      <c r="G160" s="173"/>
      <c r="H160" s="174"/>
      <c r="I160" s="174"/>
      <c r="J160" s="175"/>
      <c r="K160" s="176"/>
      <c r="L160" s="177"/>
      <c r="M160" s="173"/>
      <c r="N160" s="176"/>
      <c r="O160" s="174"/>
      <c r="P160" s="175"/>
      <c r="Q160" s="176"/>
      <c r="R160" s="178"/>
    </row>
    <row r="161" spans="1:18" ht="11.25" customHeight="1">
      <c r="A161" s="234"/>
      <c r="B161" s="236"/>
      <c r="C161" s="71" t="s">
        <v>1</v>
      </c>
      <c r="D161" s="179"/>
      <c r="E161" s="180"/>
      <c r="F161" s="181"/>
      <c r="G161" s="182"/>
      <c r="H161" s="183"/>
      <c r="I161" s="183"/>
      <c r="J161" s="184"/>
      <c r="K161" s="185"/>
      <c r="L161" s="186"/>
      <c r="M161" s="182"/>
      <c r="N161" s="185"/>
      <c r="O161" s="183"/>
      <c r="P161" s="184"/>
      <c r="Q161" s="185"/>
      <c r="R161" s="187"/>
    </row>
    <row r="162" spans="1:18" ht="11.25" customHeight="1">
      <c r="A162" s="234"/>
      <c r="B162" s="236"/>
      <c r="C162" s="71" t="s">
        <v>45</v>
      </c>
      <c r="D162" s="179"/>
      <c r="E162" s="180"/>
      <c r="F162" s="181"/>
      <c r="G162" s="182"/>
      <c r="H162" s="183"/>
      <c r="I162" s="183"/>
      <c r="J162" s="184"/>
      <c r="K162" s="185"/>
      <c r="L162" s="186"/>
      <c r="M162" s="182"/>
      <c r="N162" s="185"/>
      <c r="O162" s="183"/>
      <c r="P162" s="184"/>
      <c r="Q162" s="185"/>
      <c r="R162" s="187"/>
    </row>
    <row r="163" spans="1:18" ht="11.25" customHeight="1">
      <c r="A163" s="234"/>
      <c r="B163" s="236"/>
      <c r="C163" s="71" t="s">
        <v>2</v>
      </c>
      <c r="D163" s="179"/>
      <c r="E163" s="180"/>
      <c r="F163" s="181"/>
      <c r="G163" s="182"/>
      <c r="H163" s="183"/>
      <c r="I163" s="183"/>
      <c r="J163" s="184"/>
      <c r="K163" s="185"/>
      <c r="L163" s="186"/>
      <c r="M163" s="182"/>
      <c r="N163" s="185"/>
      <c r="O163" s="183"/>
      <c r="P163" s="184"/>
      <c r="Q163" s="185"/>
      <c r="R163" s="187"/>
    </row>
    <row r="164" spans="1:18" ht="11.25" customHeight="1" thickBot="1">
      <c r="A164" s="234"/>
      <c r="B164" s="237"/>
      <c r="C164" s="72" t="s">
        <v>3</v>
      </c>
      <c r="D164" s="188"/>
      <c r="E164" s="189"/>
      <c r="F164" s="190"/>
      <c r="G164" s="191"/>
      <c r="H164" s="192"/>
      <c r="I164" s="192"/>
      <c r="J164" s="193"/>
      <c r="K164" s="194"/>
      <c r="L164" s="195"/>
      <c r="M164" s="191"/>
      <c r="N164" s="194"/>
      <c r="O164" s="192"/>
      <c r="P164" s="193"/>
      <c r="Q164" s="194"/>
      <c r="R164" s="196"/>
    </row>
    <row r="165" spans="1:18" ht="11.25" customHeight="1">
      <c r="A165" s="234"/>
      <c r="B165" s="240">
        <v>8</v>
      </c>
      <c r="C165" s="73" t="s">
        <v>0</v>
      </c>
      <c r="D165" s="197"/>
      <c r="E165" s="198"/>
      <c r="F165" s="199"/>
      <c r="G165" s="200"/>
      <c r="H165" s="201"/>
      <c r="I165" s="201"/>
      <c r="J165" s="202"/>
      <c r="K165" s="203"/>
      <c r="L165" s="204"/>
      <c r="M165" s="200"/>
      <c r="N165" s="203"/>
      <c r="O165" s="201"/>
      <c r="P165" s="202"/>
      <c r="Q165" s="203"/>
      <c r="R165" s="205"/>
    </row>
    <row r="166" spans="1:18" ht="11.25" customHeight="1">
      <c r="A166" s="234"/>
      <c r="B166" s="236"/>
      <c r="C166" s="71" t="s">
        <v>1</v>
      </c>
      <c r="D166" s="179"/>
      <c r="E166" s="180"/>
      <c r="F166" s="181"/>
      <c r="G166" s="182"/>
      <c r="H166" s="183"/>
      <c r="I166" s="183"/>
      <c r="J166" s="184"/>
      <c r="K166" s="185"/>
      <c r="L166" s="186"/>
      <c r="M166" s="182"/>
      <c r="N166" s="185"/>
      <c r="O166" s="183"/>
      <c r="P166" s="184"/>
      <c r="Q166" s="185"/>
      <c r="R166" s="187"/>
    </row>
    <row r="167" spans="1:18" ht="11.25" customHeight="1">
      <c r="A167" s="234"/>
      <c r="B167" s="236"/>
      <c r="C167" s="71" t="s">
        <v>45</v>
      </c>
      <c r="D167" s="179"/>
      <c r="E167" s="180"/>
      <c r="F167" s="181"/>
      <c r="G167" s="182"/>
      <c r="H167" s="183"/>
      <c r="I167" s="183"/>
      <c r="J167" s="184"/>
      <c r="K167" s="185"/>
      <c r="L167" s="186"/>
      <c r="M167" s="182"/>
      <c r="N167" s="185"/>
      <c r="O167" s="183"/>
      <c r="P167" s="184"/>
      <c r="Q167" s="185"/>
      <c r="R167" s="187"/>
    </row>
    <row r="168" spans="1:18" ht="11.25" customHeight="1">
      <c r="A168" s="234"/>
      <c r="B168" s="236"/>
      <c r="C168" s="71" t="s">
        <v>2</v>
      </c>
      <c r="D168" s="179"/>
      <c r="E168" s="180"/>
      <c r="F168" s="181"/>
      <c r="G168" s="182"/>
      <c r="H168" s="183"/>
      <c r="I168" s="183"/>
      <c r="J168" s="184"/>
      <c r="K168" s="185"/>
      <c r="L168" s="186"/>
      <c r="M168" s="182"/>
      <c r="N168" s="185"/>
      <c r="O168" s="183"/>
      <c r="P168" s="184"/>
      <c r="Q168" s="185"/>
      <c r="R168" s="187"/>
    </row>
    <row r="169" spans="1:18" ht="11.25" customHeight="1" thickBot="1">
      <c r="A169" s="239"/>
      <c r="B169" s="237"/>
      <c r="C169" s="72" t="s">
        <v>3</v>
      </c>
      <c r="D169" s="188"/>
      <c r="E169" s="189"/>
      <c r="F169" s="190"/>
      <c r="G169" s="191"/>
      <c r="H169" s="192"/>
      <c r="I169" s="192"/>
      <c r="J169" s="193"/>
      <c r="K169" s="194"/>
      <c r="L169" s="195"/>
      <c r="M169" s="191"/>
      <c r="N169" s="194"/>
      <c r="O169" s="192"/>
      <c r="P169" s="193"/>
      <c r="Q169" s="194"/>
      <c r="R169" s="196"/>
    </row>
    <row r="170" spans="1:18" ht="11.25" customHeight="1">
      <c r="A170" s="233">
        <f>'Dati palleggiatori'!B5</f>
        <v>11</v>
      </c>
      <c r="B170" s="235">
        <v>9</v>
      </c>
      <c r="C170" s="70" t="s">
        <v>0</v>
      </c>
      <c r="D170" s="170"/>
      <c r="E170" s="171"/>
      <c r="F170" s="172"/>
      <c r="G170" s="173"/>
      <c r="H170" s="174"/>
      <c r="I170" s="174"/>
      <c r="J170" s="175"/>
      <c r="K170" s="176"/>
      <c r="L170" s="177"/>
      <c r="M170" s="173"/>
      <c r="N170" s="176"/>
      <c r="O170" s="174"/>
      <c r="P170" s="175"/>
      <c r="Q170" s="176"/>
      <c r="R170" s="178"/>
    </row>
    <row r="171" spans="1:18" ht="11.25" customHeight="1">
      <c r="A171" s="234"/>
      <c r="B171" s="236"/>
      <c r="C171" s="71" t="s">
        <v>1</v>
      </c>
      <c r="D171" s="179"/>
      <c r="E171" s="180"/>
      <c r="F171" s="181"/>
      <c r="G171" s="182"/>
      <c r="H171" s="183"/>
      <c r="I171" s="183"/>
      <c r="J171" s="184"/>
      <c r="K171" s="185"/>
      <c r="L171" s="186"/>
      <c r="M171" s="182"/>
      <c r="N171" s="185"/>
      <c r="O171" s="183"/>
      <c r="P171" s="184"/>
      <c r="Q171" s="185"/>
      <c r="R171" s="187"/>
    </row>
    <row r="172" spans="1:18" ht="11.25" customHeight="1">
      <c r="A172" s="234"/>
      <c r="B172" s="236"/>
      <c r="C172" s="71" t="s">
        <v>45</v>
      </c>
      <c r="D172" s="179"/>
      <c r="E172" s="180"/>
      <c r="F172" s="181"/>
      <c r="G172" s="182"/>
      <c r="H172" s="183"/>
      <c r="I172" s="183"/>
      <c r="J172" s="184"/>
      <c r="K172" s="185"/>
      <c r="L172" s="186"/>
      <c r="M172" s="182"/>
      <c r="N172" s="185"/>
      <c r="O172" s="183"/>
      <c r="P172" s="184"/>
      <c r="Q172" s="185"/>
      <c r="R172" s="187"/>
    </row>
    <row r="173" spans="1:18" ht="11.25" customHeight="1">
      <c r="A173" s="234"/>
      <c r="B173" s="236"/>
      <c r="C173" s="71" t="s">
        <v>2</v>
      </c>
      <c r="D173" s="179"/>
      <c r="E173" s="180"/>
      <c r="F173" s="181"/>
      <c r="G173" s="182"/>
      <c r="H173" s="183"/>
      <c r="I173" s="183"/>
      <c r="J173" s="184"/>
      <c r="K173" s="185"/>
      <c r="L173" s="186"/>
      <c r="M173" s="182"/>
      <c r="N173" s="185"/>
      <c r="O173" s="183"/>
      <c r="P173" s="184"/>
      <c r="Q173" s="185"/>
      <c r="R173" s="187"/>
    </row>
    <row r="174" spans="1:18" ht="11.25" customHeight="1" thickBot="1">
      <c r="A174" s="238" t="str">
        <f>'Dati palleggiatori'!C5</f>
        <v>DAVIDE BARBIERI</v>
      </c>
      <c r="B174" s="237"/>
      <c r="C174" s="72" t="s">
        <v>3</v>
      </c>
      <c r="D174" s="188"/>
      <c r="E174" s="189"/>
      <c r="F174" s="190"/>
      <c r="G174" s="191"/>
      <c r="H174" s="192"/>
      <c r="I174" s="192"/>
      <c r="J174" s="193"/>
      <c r="K174" s="194"/>
      <c r="L174" s="195"/>
      <c r="M174" s="191"/>
      <c r="N174" s="194"/>
      <c r="O174" s="192"/>
      <c r="P174" s="193"/>
      <c r="Q174" s="194"/>
      <c r="R174" s="196"/>
    </row>
    <row r="175" spans="1:18" ht="11.25" customHeight="1">
      <c r="A175" s="234"/>
      <c r="B175" s="240" t="s">
        <v>37</v>
      </c>
      <c r="C175" s="73" t="s">
        <v>0</v>
      </c>
      <c r="D175" s="197"/>
      <c r="E175" s="198"/>
      <c r="F175" s="199"/>
      <c r="G175" s="200"/>
      <c r="H175" s="201"/>
      <c r="I175" s="201"/>
      <c r="J175" s="202"/>
      <c r="K175" s="203"/>
      <c r="L175" s="204"/>
      <c r="M175" s="200"/>
      <c r="N175" s="203"/>
      <c r="O175" s="201"/>
      <c r="P175" s="202"/>
      <c r="Q175" s="203"/>
      <c r="R175" s="205"/>
    </row>
    <row r="176" spans="1:18" ht="11.25" customHeight="1">
      <c r="A176" s="234"/>
      <c r="B176" s="236"/>
      <c r="C176" s="71" t="s">
        <v>1</v>
      </c>
      <c r="D176" s="179"/>
      <c r="E176" s="180"/>
      <c r="F176" s="181"/>
      <c r="G176" s="182"/>
      <c r="H176" s="183"/>
      <c r="I176" s="183"/>
      <c r="J176" s="184"/>
      <c r="K176" s="185"/>
      <c r="L176" s="186"/>
      <c r="M176" s="182"/>
      <c r="N176" s="185"/>
      <c r="O176" s="183"/>
      <c r="P176" s="184"/>
      <c r="Q176" s="185"/>
      <c r="R176" s="187"/>
    </row>
    <row r="177" spans="1:18" ht="11.25" customHeight="1">
      <c r="A177" s="234"/>
      <c r="B177" s="236"/>
      <c r="C177" s="71" t="s">
        <v>45</v>
      </c>
      <c r="D177" s="179"/>
      <c r="E177" s="180"/>
      <c r="F177" s="181"/>
      <c r="G177" s="182"/>
      <c r="H177" s="183"/>
      <c r="I177" s="183"/>
      <c r="J177" s="184"/>
      <c r="K177" s="185"/>
      <c r="L177" s="186"/>
      <c r="M177" s="182"/>
      <c r="N177" s="185"/>
      <c r="O177" s="183"/>
      <c r="P177" s="184"/>
      <c r="Q177" s="185"/>
      <c r="R177" s="187"/>
    </row>
    <row r="178" spans="1:18" ht="11.25" customHeight="1">
      <c r="A178" s="234"/>
      <c r="B178" s="236"/>
      <c r="C178" s="71" t="s">
        <v>2</v>
      </c>
      <c r="D178" s="179"/>
      <c r="E178" s="180"/>
      <c r="F178" s="181"/>
      <c r="G178" s="182"/>
      <c r="H178" s="183"/>
      <c r="I178" s="183"/>
      <c r="J178" s="184"/>
      <c r="K178" s="185"/>
      <c r="L178" s="186"/>
      <c r="M178" s="182"/>
      <c r="N178" s="185"/>
      <c r="O178" s="183"/>
      <c r="P178" s="184"/>
      <c r="Q178" s="185"/>
      <c r="R178" s="187"/>
    </row>
    <row r="179" spans="1:18" ht="11.25" customHeight="1" thickBot="1">
      <c r="A179" s="234"/>
      <c r="B179" s="241"/>
      <c r="C179" s="74" t="s">
        <v>3</v>
      </c>
      <c r="D179" s="206"/>
      <c r="E179" s="207"/>
      <c r="F179" s="208"/>
      <c r="G179" s="209"/>
      <c r="H179" s="210"/>
      <c r="I179" s="210"/>
      <c r="J179" s="211"/>
      <c r="K179" s="212"/>
      <c r="L179" s="213"/>
      <c r="M179" s="209"/>
      <c r="N179" s="212"/>
      <c r="O179" s="210"/>
      <c r="P179" s="211"/>
      <c r="Q179" s="212"/>
      <c r="R179" s="214"/>
    </row>
    <row r="180" spans="1:18" ht="11.25" customHeight="1">
      <c r="A180" s="234"/>
      <c r="B180" s="235" t="s">
        <v>21</v>
      </c>
      <c r="C180" s="70" t="s">
        <v>0</v>
      </c>
      <c r="D180" s="170"/>
      <c r="E180" s="171"/>
      <c r="F180" s="172"/>
      <c r="G180" s="173"/>
      <c r="H180" s="174"/>
      <c r="I180" s="174"/>
      <c r="J180" s="175"/>
      <c r="K180" s="176"/>
      <c r="L180" s="177"/>
      <c r="M180" s="173"/>
      <c r="N180" s="176"/>
      <c r="O180" s="174"/>
      <c r="P180" s="175"/>
      <c r="Q180" s="176"/>
      <c r="R180" s="178"/>
    </row>
    <row r="181" spans="1:18" ht="11.25" customHeight="1">
      <c r="A181" s="234"/>
      <c r="B181" s="236"/>
      <c r="C181" s="71" t="s">
        <v>1</v>
      </c>
      <c r="D181" s="179"/>
      <c r="E181" s="180"/>
      <c r="F181" s="181"/>
      <c r="G181" s="182"/>
      <c r="H181" s="183"/>
      <c r="I181" s="183"/>
      <c r="J181" s="184"/>
      <c r="K181" s="185"/>
      <c r="L181" s="186"/>
      <c r="M181" s="182"/>
      <c r="N181" s="185"/>
      <c r="O181" s="183"/>
      <c r="P181" s="184"/>
      <c r="Q181" s="185"/>
      <c r="R181" s="187"/>
    </row>
    <row r="182" spans="1:18" ht="11.25" customHeight="1">
      <c r="A182" s="234"/>
      <c r="B182" s="236"/>
      <c r="C182" s="71" t="s">
        <v>45</v>
      </c>
      <c r="D182" s="179"/>
      <c r="E182" s="180"/>
      <c r="F182" s="181"/>
      <c r="G182" s="182"/>
      <c r="H182" s="183"/>
      <c r="I182" s="183"/>
      <c r="J182" s="184"/>
      <c r="K182" s="185"/>
      <c r="L182" s="186"/>
      <c r="M182" s="182"/>
      <c r="N182" s="185"/>
      <c r="O182" s="183"/>
      <c r="P182" s="184"/>
      <c r="Q182" s="185"/>
      <c r="R182" s="187"/>
    </row>
    <row r="183" spans="1:18" ht="11.25" customHeight="1">
      <c r="A183" s="234"/>
      <c r="B183" s="236"/>
      <c r="C183" s="71" t="s">
        <v>2</v>
      </c>
      <c r="D183" s="179"/>
      <c r="E183" s="180"/>
      <c r="F183" s="181"/>
      <c r="G183" s="182"/>
      <c r="H183" s="183"/>
      <c r="I183" s="183"/>
      <c r="J183" s="184"/>
      <c r="K183" s="185"/>
      <c r="L183" s="186"/>
      <c r="M183" s="182"/>
      <c r="N183" s="185"/>
      <c r="O183" s="183"/>
      <c r="P183" s="184"/>
      <c r="Q183" s="185"/>
      <c r="R183" s="187"/>
    </row>
    <row r="184" spans="1:18" ht="11.25" customHeight="1" thickBot="1">
      <c r="A184" s="234"/>
      <c r="B184" s="237"/>
      <c r="C184" s="72" t="s">
        <v>3</v>
      </c>
      <c r="D184" s="188"/>
      <c r="E184" s="189"/>
      <c r="F184" s="190"/>
      <c r="G184" s="191"/>
      <c r="H184" s="192"/>
      <c r="I184" s="192"/>
      <c r="J184" s="193"/>
      <c r="K184" s="194"/>
      <c r="L184" s="195"/>
      <c r="M184" s="191"/>
      <c r="N184" s="194"/>
      <c r="O184" s="192"/>
      <c r="P184" s="193"/>
      <c r="Q184" s="194"/>
      <c r="R184" s="196"/>
    </row>
    <row r="185" spans="1:18" ht="11.25" customHeight="1">
      <c r="A185" s="234"/>
      <c r="B185" s="240" t="s">
        <v>20</v>
      </c>
      <c r="C185" s="73" t="s">
        <v>0</v>
      </c>
      <c r="D185" s="197"/>
      <c r="E185" s="198"/>
      <c r="F185" s="199"/>
      <c r="G185" s="200"/>
      <c r="H185" s="201"/>
      <c r="I185" s="201"/>
      <c r="J185" s="202"/>
      <c r="K185" s="203"/>
      <c r="L185" s="204"/>
      <c r="M185" s="200"/>
      <c r="N185" s="203"/>
      <c r="O185" s="201"/>
      <c r="P185" s="202"/>
      <c r="Q185" s="203"/>
      <c r="R185" s="205"/>
    </row>
    <row r="186" spans="1:18" ht="11.25" customHeight="1">
      <c r="A186" s="234"/>
      <c r="B186" s="236"/>
      <c r="C186" s="71" t="s">
        <v>1</v>
      </c>
      <c r="D186" s="179"/>
      <c r="E186" s="180"/>
      <c r="F186" s="181"/>
      <c r="G186" s="182"/>
      <c r="H186" s="183"/>
      <c r="I186" s="183"/>
      <c r="J186" s="184"/>
      <c r="K186" s="185"/>
      <c r="L186" s="186"/>
      <c r="M186" s="182"/>
      <c r="N186" s="185"/>
      <c r="O186" s="183"/>
      <c r="P186" s="184"/>
      <c r="Q186" s="185"/>
      <c r="R186" s="187"/>
    </row>
    <row r="187" spans="1:18" ht="11.25" customHeight="1">
      <c r="A187" s="234"/>
      <c r="B187" s="236"/>
      <c r="C187" s="71" t="s">
        <v>45</v>
      </c>
      <c r="D187" s="179"/>
      <c r="E187" s="180"/>
      <c r="F187" s="181"/>
      <c r="G187" s="182"/>
      <c r="H187" s="183"/>
      <c r="I187" s="183"/>
      <c r="J187" s="184"/>
      <c r="K187" s="185"/>
      <c r="L187" s="186"/>
      <c r="M187" s="182"/>
      <c r="N187" s="185"/>
      <c r="O187" s="183"/>
      <c r="P187" s="184"/>
      <c r="Q187" s="185"/>
      <c r="R187" s="187"/>
    </row>
    <row r="188" spans="1:18" ht="11.25" customHeight="1">
      <c r="A188" s="234"/>
      <c r="B188" s="236"/>
      <c r="C188" s="71" t="s">
        <v>2</v>
      </c>
      <c r="D188" s="179"/>
      <c r="E188" s="180"/>
      <c r="F188" s="181"/>
      <c r="G188" s="182"/>
      <c r="H188" s="183"/>
      <c r="I188" s="183"/>
      <c r="J188" s="184"/>
      <c r="K188" s="185"/>
      <c r="L188" s="186"/>
      <c r="M188" s="182"/>
      <c r="N188" s="185"/>
      <c r="O188" s="183"/>
      <c r="P188" s="184"/>
      <c r="Q188" s="185"/>
      <c r="R188" s="187"/>
    </row>
    <row r="189" spans="1:18" ht="11.25" customHeight="1" thickBot="1">
      <c r="A189" s="239"/>
      <c r="B189" s="237"/>
      <c r="C189" s="72" t="s">
        <v>3</v>
      </c>
      <c r="D189" s="188"/>
      <c r="E189" s="189"/>
      <c r="F189" s="190"/>
      <c r="G189" s="191"/>
      <c r="H189" s="192"/>
      <c r="I189" s="192"/>
      <c r="J189" s="193"/>
      <c r="K189" s="194"/>
      <c r="L189" s="195"/>
      <c r="M189" s="191"/>
      <c r="N189" s="194"/>
      <c r="O189" s="192"/>
      <c r="P189" s="193"/>
      <c r="Q189" s="194"/>
      <c r="R189" s="196"/>
    </row>
  </sheetData>
  <sheetProtection password="F4DA" sheet="1" objects="1" scenarios="1"/>
  <protectedRanges>
    <protectedRange sqref="D130:R189" name="Intervallo3"/>
    <protectedRange sqref="D67:R126" name="Intervallo2"/>
    <protectedRange sqref="D4:R63" name="Intervallo1"/>
  </protectedRanges>
  <mergeCells count="69">
    <mergeCell ref="A24:A27"/>
    <mergeCell ref="A28:A43"/>
    <mergeCell ref="A4:A7"/>
    <mergeCell ref="A8:A23"/>
    <mergeCell ref="A44:A47"/>
    <mergeCell ref="B44:B48"/>
    <mergeCell ref="A48:A63"/>
    <mergeCell ref="B49:B53"/>
    <mergeCell ref="B54:B58"/>
    <mergeCell ref="B59:B63"/>
    <mergeCell ref="B24:B28"/>
    <mergeCell ref="B29:B33"/>
    <mergeCell ref="B34:B38"/>
    <mergeCell ref="B39:B43"/>
    <mergeCell ref="B4:B8"/>
    <mergeCell ref="B9:B13"/>
    <mergeCell ref="B14:B18"/>
    <mergeCell ref="B19:B23"/>
    <mergeCell ref="P2:R3"/>
    <mergeCell ref="D65:F66"/>
    <mergeCell ref="G65:I66"/>
    <mergeCell ref="J65:L66"/>
    <mergeCell ref="M65:O66"/>
    <mergeCell ref="P65:R66"/>
    <mergeCell ref="D2:F3"/>
    <mergeCell ref="G2:I3"/>
    <mergeCell ref="J2:L3"/>
    <mergeCell ref="M2:O3"/>
    <mergeCell ref="A67:A70"/>
    <mergeCell ref="B67:B71"/>
    <mergeCell ref="A71:A86"/>
    <mergeCell ref="B72:B76"/>
    <mergeCell ref="B77:B81"/>
    <mergeCell ref="B82:B86"/>
    <mergeCell ref="A87:A90"/>
    <mergeCell ref="B87:B91"/>
    <mergeCell ref="A91:A106"/>
    <mergeCell ref="B92:B96"/>
    <mergeCell ref="B97:B101"/>
    <mergeCell ref="B102:B106"/>
    <mergeCell ref="M128:O129"/>
    <mergeCell ref="A107:A110"/>
    <mergeCell ref="B107:B111"/>
    <mergeCell ref="A111:A126"/>
    <mergeCell ref="B112:B116"/>
    <mergeCell ref="B117:B121"/>
    <mergeCell ref="B122:B126"/>
    <mergeCell ref="P128:R129"/>
    <mergeCell ref="A130:A133"/>
    <mergeCell ref="B130:B134"/>
    <mergeCell ref="A134:A149"/>
    <mergeCell ref="B135:B139"/>
    <mergeCell ref="B140:B144"/>
    <mergeCell ref="B145:B149"/>
    <mergeCell ref="D128:F129"/>
    <mergeCell ref="G128:I129"/>
    <mergeCell ref="J128:L129"/>
    <mergeCell ref="A150:A153"/>
    <mergeCell ref="B150:B154"/>
    <mergeCell ref="A154:A169"/>
    <mergeCell ref="B155:B159"/>
    <mergeCell ref="B160:B164"/>
    <mergeCell ref="B165:B169"/>
    <mergeCell ref="A170:A173"/>
    <mergeCell ref="B170:B174"/>
    <mergeCell ref="A174:A189"/>
    <mergeCell ref="B175:B179"/>
    <mergeCell ref="B180:B184"/>
    <mergeCell ref="B185:B18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52"/>
  <sheetViews>
    <sheetView showGridLines="0" tabSelected="1" workbookViewId="0" topLeftCell="A1">
      <pane ySplit="18" topLeftCell="BM19" activePane="bottomLeft" state="frozen"/>
      <selection pane="topLeft" activeCell="A1" sqref="A1:IV16384"/>
      <selection pane="bottomLeft" activeCell="D22" sqref="D22"/>
    </sheetView>
  </sheetViews>
  <sheetFormatPr defaultColWidth="9.140625" defaultRowHeight="12.75"/>
  <cols>
    <col min="1" max="1" width="3.7109375" style="23" customWidth="1"/>
    <col min="2" max="2" width="8.7109375" style="23" customWidth="1"/>
    <col min="3" max="5" width="7.7109375" style="23" customWidth="1"/>
    <col min="6" max="11" width="4.140625" style="23" customWidth="1"/>
    <col min="12" max="15" width="7.7109375" style="23" customWidth="1"/>
    <col min="16" max="16384" width="9.140625" style="23" customWidth="1"/>
  </cols>
  <sheetData>
    <row r="2" ht="12.75">
      <c r="E2" s="24">
        <f>SUM('Pall A (tot)'!L1:L10)</f>
        <v>41</v>
      </c>
    </row>
    <row r="3" spans="3:14" ht="12.75">
      <c r="C3" s="25"/>
      <c r="N3" s="26"/>
    </row>
    <row r="4" spans="3:14" ht="12.75">
      <c r="C4" s="25"/>
      <c r="N4" s="26"/>
    </row>
    <row r="5" spans="3:14" ht="12.75">
      <c r="C5" s="25"/>
      <c r="N5" s="26"/>
    </row>
    <row r="6" spans="2:15" ht="12.75">
      <c r="B6" s="24">
        <f>SUM('Pall A (tot)'!T21:T30)</f>
        <v>0</v>
      </c>
      <c r="C6" s="25"/>
      <c r="N6" s="26"/>
      <c r="O6" s="27">
        <f>SUM('Pall A (tot)'!T11:T20)</f>
        <v>0</v>
      </c>
    </row>
    <row r="7" spans="3:14" ht="13.5" thickBot="1">
      <c r="C7" s="25"/>
      <c r="D7" s="28">
        <f>SUM('Pall A (tot)'!T1:T10)</f>
        <v>0</v>
      </c>
      <c r="E7" s="27">
        <f>SUM('Pall A (tot)'!L21:L30)</f>
        <v>0</v>
      </c>
      <c r="N7" s="26"/>
    </row>
    <row r="8" spans="2:15" ht="13.5" thickTop="1">
      <c r="B8" s="29"/>
      <c r="C8" s="30"/>
      <c r="D8" s="29"/>
      <c r="E8" s="29"/>
      <c r="F8" s="29"/>
      <c r="G8" s="29"/>
      <c r="H8" s="29"/>
      <c r="I8" s="29"/>
      <c r="J8" s="29"/>
      <c r="K8" s="29"/>
      <c r="L8" s="29"/>
      <c r="M8" s="29"/>
      <c r="N8" s="31"/>
      <c r="O8" s="29"/>
    </row>
    <row r="9" spans="3:14" ht="12.75">
      <c r="C9" s="32"/>
      <c r="F9" s="28">
        <f>SUM('Pall A (tot)'!D21:D30)</f>
        <v>24</v>
      </c>
      <c r="G9" s="28"/>
      <c r="H9" s="24">
        <f>SUM('Pall A (tot)'!D1:D10)</f>
        <v>0</v>
      </c>
      <c r="I9" s="24"/>
      <c r="L9" s="28">
        <f>SUM('Pall A (tot)'!D11:D20)</f>
        <v>0</v>
      </c>
      <c r="M9" s="24">
        <f>SUM('Pall A (tot)'!D31:D40)</f>
        <v>1</v>
      </c>
      <c r="N9" s="33">
        <f>SUM('Pall A (tot)'!L11:L20)</f>
        <v>6</v>
      </c>
    </row>
    <row r="10" spans="2:15" ht="13.5" thickBot="1">
      <c r="B10" s="34"/>
      <c r="C10" s="35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6"/>
      <c r="O10" s="34"/>
    </row>
    <row r="11" spans="2:15" ht="13.5" thickTop="1">
      <c r="B11" s="37"/>
      <c r="C11" s="32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8"/>
      <c r="O11" s="37"/>
    </row>
    <row r="12" spans="3:14" ht="12.75">
      <c r="C12" s="32"/>
      <c r="N12" s="39"/>
    </row>
    <row r="13" spans="3:14" ht="12.75">
      <c r="C13" s="32"/>
      <c r="N13" s="39"/>
    </row>
    <row r="14" spans="3:14" ht="12.75">
      <c r="C14" s="32"/>
      <c r="N14" s="39"/>
    </row>
    <row r="15" spans="3:14" ht="12.75">
      <c r="C15" s="40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2"/>
    </row>
    <row r="16" ht="12.75">
      <c r="N16" s="37"/>
    </row>
    <row r="18" spans="8:13" ht="12.75">
      <c r="H18" s="43"/>
      <c r="I18" s="44">
        <f>SUM('Pall A (tot)'!T31:T40)</f>
        <v>0</v>
      </c>
      <c r="M18" s="24">
        <f>SUM('Pall A (tot)'!L31:L40)</f>
        <v>0</v>
      </c>
    </row>
    <row r="21" spans="2:3" s="45" customFormat="1" ht="12.75">
      <c r="B21" s="46">
        <v>1</v>
      </c>
      <c r="C21" s="45" t="s">
        <v>27</v>
      </c>
    </row>
    <row r="22" spans="2:3" s="45" customFormat="1" ht="12.75">
      <c r="B22" s="46">
        <v>2</v>
      </c>
      <c r="C22" s="45" t="s">
        <v>28</v>
      </c>
    </row>
    <row r="23" spans="1:3" s="45" customFormat="1" ht="12.75">
      <c r="A23" s="47"/>
      <c r="B23" s="46">
        <v>3</v>
      </c>
      <c r="C23" s="45" t="s">
        <v>29</v>
      </c>
    </row>
    <row r="24" spans="2:3" s="45" customFormat="1" ht="12.75">
      <c r="B24" s="46">
        <v>4</v>
      </c>
      <c r="C24" s="45" t="s">
        <v>30</v>
      </c>
    </row>
    <row r="25" spans="2:3" s="45" customFormat="1" ht="12.75">
      <c r="B25" s="46">
        <v>5</v>
      </c>
      <c r="C25" s="45" t="s">
        <v>31</v>
      </c>
    </row>
    <row r="26" spans="1:3" s="45" customFormat="1" ht="12.75">
      <c r="A26" s="47"/>
      <c r="B26" s="46">
        <v>6</v>
      </c>
      <c r="C26" s="45" t="s">
        <v>32</v>
      </c>
    </row>
    <row r="27" spans="2:3" s="45" customFormat="1" ht="12.75">
      <c r="B27" s="46">
        <v>7</v>
      </c>
      <c r="C27" s="45" t="s">
        <v>33</v>
      </c>
    </row>
    <row r="28" spans="2:3" s="45" customFormat="1" ht="12.75">
      <c r="B28" s="46">
        <v>8</v>
      </c>
      <c r="C28" s="45" t="s">
        <v>34</v>
      </c>
    </row>
    <row r="29" spans="1:3" s="45" customFormat="1" ht="12.75">
      <c r="A29" s="47"/>
      <c r="B29" s="46">
        <v>9</v>
      </c>
      <c r="C29" s="45" t="s">
        <v>35</v>
      </c>
    </row>
    <row r="30" spans="2:3" s="45" customFormat="1" ht="12.75">
      <c r="B30" s="46" t="s">
        <v>21</v>
      </c>
      <c r="C30" s="45" t="s">
        <v>36</v>
      </c>
    </row>
    <row r="31" spans="2:3" s="45" customFormat="1" ht="12.75">
      <c r="B31" s="46" t="s">
        <v>37</v>
      </c>
      <c r="C31" s="45" t="s">
        <v>38</v>
      </c>
    </row>
    <row r="32" spans="2:3" s="45" customFormat="1" ht="12.75">
      <c r="B32" s="46" t="s">
        <v>20</v>
      </c>
      <c r="C32" s="45" t="s">
        <v>39</v>
      </c>
    </row>
    <row r="33" s="45" customFormat="1" ht="12.75">
      <c r="B33" s="46"/>
    </row>
    <row r="34" s="45" customFormat="1" ht="12.75"/>
    <row r="35" s="45" customFormat="1" ht="13.5" thickBot="1"/>
    <row r="36" spans="6:11" s="45" customFormat="1" ht="12.75">
      <c r="F36" s="48">
        <f>SUM(E2+D7+B6)</f>
        <v>41</v>
      </c>
      <c r="G36" s="49"/>
      <c r="H36" s="50">
        <f>SUM(H9+F9+E7+L9)</f>
        <v>24</v>
      </c>
      <c r="I36" s="51"/>
      <c r="J36" s="52">
        <f>SUM(M9+N9+O6)</f>
        <v>7</v>
      </c>
      <c r="K36" s="53"/>
    </row>
    <row r="37" spans="6:11" s="45" customFormat="1" ht="12.75">
      <c r="F37" s="54"/>
      <c r="G37" s="55"/>
      <c r="H37" s="56"/>
      <c r="I37" s="57"/>
      <c r="J37" s="55"/>
      <c r="K37" s="58"/>
    </row>
    <row r="38" spans="6:11" s="45" customFormat="1" ht="13.5" thickBot="1">
      <c r="F38" s="248">
        <f>IF(F36=0,0,F36/(SUM($B$6+$E$2+$D$7+$E$7+$F$9+$H$9+$L$9+$M$9+$N$9+$O$6+$M$18+$I$18)))</f>
        <v>0.5694444444444444</v>
      </c>
      <c r="G38" s="249"/>
      <c r="H38" s="250">
        <f>IF(H36=0,0,H36/(SUM($B$6+$E$2+$D$7+$E$7+$F$9+$H$9+$L$9+$M$9+$N$9+$O$6+$M$18+$I$18)))</f>
        <v>0.3333333333333333</v>
      </c>
      <c r="I38" s="251"/>
      <c r="J38" s="249">
        <f>IF(J36=0,0,J36/(SUM($B$6+$E$2+$D$7+$E$7+$F$9+$H$9+$L$9+$M$9+$N$9+$O$6+$M$18+$I$18)))</f>
        <v>0.09722222222222222</v>
      </c>
      <c r="K38" s="252"/>
    </row>
    <row r="39" spans="6:11" s="45" customFormat="1" ht="12.75">
      <c r="F39" s="59"/>
      <c r="G39" s="51"/>
      <c r="H39" s="50">
        <f>I18</f>
        <v>0</v>
      </c>
      <c r="I39" s="51"/>
      <c r="J39" s="50">
        <f>M18</f>
        <v>0</v>
      </c>
      <c r="K39" s="53"/>
    </row>
    <row r="40" spans="6:11" s="45" customFormat="1" ht="12.75">
      <c r="F40" s="54"/>
      <c r="G40" s="57"/>
      <c r="H40" s="56"/>
      <c r="I40" s="57"/>
      <c r="J40" s="56"/>
      <c r="K40" s="58"/>
    </row>
    <row r="41" spans="6:11" s="45" customFormat="1" ht="12.75">
      <c r="F41" s="253"/>
      <c r="G41" s="254"/>
      <c r="H41" s="255">
        <f>IF(H39=0,0,H39/(SUM($B$6+$E$2+$D$7+$E$7+$F$9+$H$9+$L$9+$M$9+$N$9+$O$6+$M$18+$I$18)))</f>
        <v>0</v>
      </c>
      <c r="I41" s="256"/>
      <c r="J41" s="255">
        <f>IF(J39=0,0,J39/(SUM($B$6+$E$2+$D$7+$E$7+$F$9+$H$9+$L$9+$M$9+$N$9+$O$6+$M$18+$I$18)))</f>
        <v>0</v>
      </c>
      <c r="K41" s="257"/>
    </row>
    <row r="42" spans="6:11" s="45" customFormat="1" ht="12.75">
      <c r="F42" s="54"/>
      <c r="G42" s="55"/>
      <c r="H42" s="60"/>
      <c r="I42" s="61"/>
      <c r="J42" s="55"/>
      <c r="K42" s="58"/>
    </row>
    <row r="43" spans="2:11" ht="12.75">
      <c r="B43" s="37"/>
      <c r="C43" s="37"/>
      <c r="D43" s="37"/>
      <c r="F43" s="54"/>
      <c r="G43" s="55"/>
      <c r="H43" s="56"/>
      <c r="I43" s="57"/>
      <c r="J43" s="55"/>
      <c r="K43" s="58"/>
    </row>
    <row r="44" spans="3:11" ht="13.5" thickBot="1">
      <c r="C44" s="37"/>
      <c r="D44" s="37"/>
      <c r="F44" s="62"/>
      <c r="G44" s="63"/>
      <c r="H44" s="64"/>
      <c r="I44" s="65"/>
      <c r="J44" s="63"/>
      <c r="K44" s="66"/>
    </row>
    <row r="52" spans="2:15" ht="18">
      <c r="B52" s="67"/>
      <c r="C52" s="67"/>
      <c r="D52" s="244" t="str">
        <f>'Dati palleggiatori'!C1</f>
        <v>Squadra A</v>
      </c>
      <c r="E52" s="245"/>
      <c r="F52" s="245"/>
      <c r="G52" s="245"/>
      <c r="H52" s="245"/>
      <c r="I52" s="245"/>
      <c r="J52" s="245"/>
      <c r="K52" s="246"/>
      <c r="L52" s="247"/>
      <c r="M52" s="67"/>
      <c r="N52" s="67"/>
      <c r="O52" s="67"/>
    </row>
  </sheetData>
  <sheetProtection password="F4DA" sheet="1" objects="1" scenarios="1"/>
  <mergeCells count="7">
    <mergeCell ref="D52:L52"/>
    <mergeCell ref="F38:G38"/>
    <mergeCell ref="H38:I38"/>
    <mergeCell ref="J38:K38"/>
    <mergeCell ref="F41:G41"/>
    <mergeCell ref="H41:I41"/>
    <mergeCell ref="J41:K41"/>
  </mergeCells>
  <printOptions/>
  <pageMargins left="0.4330708661417323" right="0.4330708661417323" top="0.984251968503937" bottom="0.984251968503937" header="0" footer="0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8">
    <tabColor indexed="34"/>
  </sheetPr>
  <dimension ref="A1:W73"/>
  <sheetViews>
    <sheetView workbookViewId="0" topLeftCell="A7">
      <selection activeCell="D5" sqref="D5:D6"/>
    </sheetView>
  </sheetViews>
  <sheetFormatPr defaultColWidth="9.140625" defaultRowHeight="11.25" customHeight="1"/>
  <cols>
    <col min="1" max="1" width="5.57421875" style="68" customWidth="1"/>
    <col min="2" max="2" width="4.421875" style="83" customWidth="1"/>
    <col min="3" max="3" width="16.7109375" style="84" bestFit="1" customWidth="1"/>
    <col min="4" max="4" width="4.140625" style="68" customWidth="1"/>
    <col min="5" max="5" width="5.8515625" style="68" bestFit="1" customWidth="1"/>
    <col min="6" max="6" width="4.140625" style="68" customWidth="1"/>
    <col min="7" max="7" width="5.8515625" style="68" bestFit="1" customWidth="1"/>
    <col min="8" max="8" width="1.7109375" style="68" customWidth="1"/>
    <col min="9" max="9" width="5.57421875" style="68" customWidth="1"/>
    <col min="10" max="10" width="4.421875" style="83" customWidth="1"/>
    <col min="11" max="11" width="16.7109375" style="68" customWidth="1"/>
    <col min="12" max="12" width="4.140625" style="68" customWidth="1"/>
    <col min="13" max="13" width="5.8515625" style="68" customWidth="1"/>
    <col min="14" max="14" width="4.140625" style="68" customWidth="1"/>
    <col min="15" max="15" width="5.8515625" style="68" customWidth="1"/>
    <col min="16" max="16" width="1.7109375" style="68" customWidth="1"/>
    <col min="17" max="17" width="5.57421875" style="68" customWidth="1"/>
    <col min="18" max="18" width="4.421875" style="68" customWidth="1"/>
    <col min="19" max="19" width="16.7109375" style="68" customWidth="1"/>
    <col min="20" max="20" width="4.140625" style="68" customWidth="1"/>
    <col min="21" max="21" width="5.7109375" style="68" customWidth="1"/>
    <col min="22" max="22" width="4.28125" style="68" customWidth="1"/>
    <col min="23" max="23" width="5.8515625" style="68" customWidth="1"/>
    <col min="24" max="16384" width="9.140625" style="68" customWidth="1"/>
  </cols>
  <sheetData>
    <row r="1" spans="1:23" ht="11.25" customHeight="1">
      <c r="A1" s="233">
        <f>'Dati palleggiatori'!B3</f>
        <v>8</v>
      </c>
      <c r="B1" s="281">
        <v>1</v>
      </c>
      <c r="C1" s="75" t="s">
        <v>46</v>
      </c>
      <c r="D1" s="273">
        <f>SUM('Pall A (X)'!D4:R4)</f>
        <v>0</v>
      </c>
      <c r="E1" s="258">
        <f>IF(D1=0,0,D1/(F1+F5+F7))</f>
        <v>0</v>
      </c>
      <c r="F1" s="260">
        <f>SUM(D1:D4)</f>
        <v>0</v>
      </c>
      <c r="G1" s="258">
        <f>IF(F1=0,0,F1/(F1+F5+F7))</f>
        <v>0</v>
      </c>
      <c r="I1" s="233">
        <f>'Dati palleggiatori'!B3</f>
        <v>8</v>
      </c>
      <c r="J1" s="281">
        <v>5</v>
      </c>
      <c r="K1" s="75" t="s">
        <v>46</v>
      </c>
      <c r="L1" s="273">
        <f>SUM('Pall A (X)'!D24:R24)</f>
        <v>0</v>
      </c>
      <c r="M1" s="258">
        <f>IF(L1=0,0,L1/(N1+N5+N7))</f>
        <v>0</v>
      </c>
      <c r="N1" s="260">
        <f>SUM(L1:L4)</f>
        <v>2</v>
      </c>
      <c r="O1" s="258">
        <f>IF(N1=0,0,N1/(N1+N5+N7))</f>
        <v>0.10526315789473684</v>
      </c>
      <c r="Q1" s="233">
        <f>'Dati palleggiatori'!B3</f>
        <v>8</v>
      </c>
      <c r="R1" s="281">
        <v>9</v>
      </c>
      <c r="S1" s="75" t="s">
        <v>46</v>
      </c>
      <c r="T1" s="273">
        <f>SUM('Pall A (X)'!D44:R44)</f>
        <v>0</v>
      </c>
      <c r="U1" s="258">
        <f>IF(T1=0,0,T1/(V1+V5+V7))</f>
        <v>0</v>
      </c>
      <c r="V1" s="260">
        <f>SUM(T1:T4)</f>
        <v>0</v>
      </c>
      <c r="W1" s="258">
        <f>IF(V1=0,0,V1/(V1+V5+V7))</f>
        <v>0</v>
      </c>
    </row>
    <row r="2" spans="1:23" ht="11.25" customHeight="1">
      <c r="A2" s="284"/>
      <c r="B2" s="271"/>
      <c r="C2" s="76" t="s">
        <v>40</v>
      </c>
      <c r="D2" s="290"/>
      <c r="E2" s="259"/>
      <c r="F2" s="261"/>
      <c r="G2" s="259"/>
      <c r="I2" s="284"/>
      <c r="J2" s="271"/>
      <c r="K2" s="76" t="s">
        <v>40</v>
      </c>
      <c r="L2" s="269"/>
      <c r="M2" s="259"/>
      <c r="N2" s="261"/>
      <c r="O2" s="259"/>
      <c r="Q2" s="284"/>
      <c r="R2" s="271"/>
      <c r="S2" s="76" t="s">
        <v>40</v>
      </c>
      <c r="T2" s="269"/>
      <c r="U2" s="259"/>
      <c r="V2" s="261"/>
      <c r="W2" s="259"/>
    </row>
    <row r="3" spans="1:23" ht="11.25" customHeight="1" thickBot="1">
      <c r="A3" s="285"/>
      <c r="B3" s="271"/>
      <c r="C3" s="77" t="s">
        <v>47</v>
      </c>
      <c r="D3" s="269">
        <f>SUM('Pall A (X)'!D5:R5)</f>
        <v>0</v>
      </c>
      <c r="E3" s="259">
        <f>IF(D3=0,0,D3/(F1+F5+F7))</f>
        <v>0</v>
      </c>
      <c r="F3" s="261"/>
      <c r="G3" s="259"/>
      <c r="I3" s="285"/>
      <c r="J3" s="271"/>
      <c r="K3" s="77" t="s">
        <v>47</v>
      </c>
      <c r="L3" s="269">
        <f>SUM('Pall A (X)'!D25:R25)</f>
        <v>2</v>
      </c>
      <c r="M3" s="259">
        <f>IF(L3=0,0,L3/(N1+N5+N7))</f>
        <v>0.10526315789473684</v>
      </c>
      <c r="N3" s="261"/>
      <c r="O3" s="259"/>
      <c r="Q3" s="285"/>
      <c r="R3" s="271"/>
      <c r="S3" s="77" t="s">
        <v>47</v>
      </c>
      <c r="T3" s="269">
        <f>SUM('Pall A (X)'!D45:R45)</f>
        <v>0</v>
      </c>
      <c r="U3" s="259">
        <f>IF(T3=0,0,T3/(V1+V5+V7))</f>
        <v>0</v>
      </c>
      <c r="V3" s="261"/>
      <c r="W3" s="259"/>
    </row>
    <row r="4" spans="1:23" ht="11.25" customHeight="1">
      <c r="A4" s="291" t="str">
        <f>'Dati palleggiatori'!C3</f>
        <v>PIERPAOLO CAMMELLI (1) + ELISA (2/3)</v>
      </c>
      <c r="B4" s="271"/>
      <c r="C4" s="76" t="s">
        <v>41</v>
      </c>
      <c r="D4" s="269"/>
      <c r="E4" s="259"/>
      <c r="F4" s="261"/>
      <c r="G4" s="259"/>
      <c r="I4" s="291" t="str">
        <f>'Dati palleggiatori'!C3</f>
        <v>PIERPAOLO CAMMELLI (1) + ELISA (2/3)</v>
      </c>
      <c r="J4" s="271"/>
      <c r="K4" s="76" t="s">
        <v>41</v>
      </c>
      <c r="L4" s="269"/>
      <c r="M4" s="259"/>
      <c r="N4" s="261"/>
      <c r="O4" s="259"/>
      <c r="Q4" s="291" t="str">
        <f>'Dati palleggiatori'!C3</f>
        <v>PIERPAOLO CAMMELLI (1) + ELISA (2/3)</v>
      </c>
      <c r="R4" s="271"/>
      <c r="S4" s="76" t="s">
        <v>41</v>
      </c>
      <c r="T4" s="269"/>
      <c r="U4" s="259"/>
      <c r="V4" s="261"/>
      <c r="W4" s="259"/>
    </row>
    <row r="5" spans="1:23" ht="11.25" customHeight="1">
      <c r="A5" s="282"/>
      <c r="B5" s="271"/>
      <c r="C5" s="78" t="s">
        <v>48</v>
      </c>
      <c r="D5" s="265">
        <f>SUM('Pall A (X)'!D6:R6)</f>
        <v>0</v>
      </c>
      <c r="E5" s="267">
        <f>IF(D5=0,0,D5/(F1+F5+F7))</f>
        <v>0</v>
      </c>
      <c r="F5" s="265">
        <f>D5</f>
        <v>0</v>
      </c>
      <c r="G5" s="267">
        <f>IF(F5=0,0,F5/(F1+F5+F7))</f>
        <v>0</v>
      </c>
      <c r="I5" s="282"/>
      <c r="J5" s="271"/>
      <c r="K5" s="78" t="s">
        <v>48</v>
      </c>
      <c r="L5" s="265">
        <f>SUM('Pall A (X)'!D26:R26)</f>
        <v>3</v>
      </c>
      <c r="M5" s="267">
        <f>IF(L5=0,0,L5/(N1+N5+N7))</f>
        <v>0.15789473684210525</v>
      </c>
      <c r="N5" s="265">
        <f>L5</f>
        <v>3</v>
      </c>
      <c r="O5" s="267">
        <f>IF(N5=0,0,N5/(N1+N5+N7))</f>
        <v>0.15789473684210525</v>
      </c>
      <c r="Q5" s="282"/>
      <c r="R5" s="271"/>
      <c r="S5" s="78" t="s">
        <v>48</v>
      </c>
      <c r="T5" s="265">
        <f>SUM('Pall A (X)'!D46:R46)</f>
        <v>0</v>
      </c>
      <c r="U5" s="267">
        <f>IF(T5=0,0,T5/(V1+V5+V7))</f>
        <v>0</v>
      </c>
      <c r="V5" s="265">
        <f>T5</f>
        <v>0</v>
      </c>
      <c r="W5" s="267">
        <f>IF(V5=0,0,V5/(V1+V5+V7))</f>
        <v>0</v>
      </c>
    </row>
    <row r="6" spans="1:23" ht="11.25" customHeight="1">
      <c r="A6" s="282"/>
      <c r="B6" s="271"/>
      <c r="C6" s="79" t="s">
        <v>51</v>
      </c>
      <c r="D6" s="266"/>
      <c r="E6" s="268"/>
      <c r="F6" s="266"/>
      <c r="G6" s="268"/>
      <c r="I6" s="282"/>
      <c r="J6" s="271"/>
      <c r="K6" s="79" t="s">
        <v>51</v>
      </c>
      <c r="L6" s="266"/>
      <c r="M6" s="268"/>
      <c r="N6" s="266"/>
      <c r="O6" s="268"/>
      <c r="Q6" s="282"/>
      <c r="R6" s="271"/>
      <c r="S6" s="79" t="s">
        <v>51</v>
      </c>
      <c r="T6" s="266"/>
      <c r="U6" s="268"/>
      <c r="V6" s="266"/>
      <c r="W6" s="268"/>
    </row>
    <row r="7" spans="1:23" ht="11.25" customHeight="1">
      <c r="A7" s="282"/>
      <c r="B7" s="271"/>
      <c r="C7" s="80" t="s">
        <v>49</v>
      </c>
      <c r="D7" s="288">
        <f>SUM('Pall A (X)'!D7:R7)</f>
        <v>0</v>
      </c>
      <c r="E7" s="276">
        <f>IF(D7=0,0,D7/(F1+F5+F7))</f>
        <v>0</v>
      </c>
      <c r="F7" s="274">
        <f>SUM(D7:D10)</f>
        <v>0</v>
      </c>
      <c r="G7" s="276">
        <f>IF(F7=0,0,F7/(F1+F5+F7))</f>
        <v>0</v>
      </c>
      <c r="I7" s="282"/>
      <c r="J7" s="271"/>
      <c r="K7" s="80" t="s">
        <v>49</v>
      </c>
      <c r="L7" s="280">
        <f>SUM('Pall A (X)'!D27:R27)</f>
        <v>5</v>
      </c>
      <c r="M7" s="276">
        <f>IF(L7=0,0,L7/(N1+N5+N7))</f>
        <v>0.2631578947368421</v>
      </c>
      <c r="N7" s="274">
        <f>SUM(L7:L10)</f>
        <v>14</v>
      </c>
      <c r="O7" s="276">
        <f>IF(N7=0,0,N7/(N1+N5+N7))</f>
        <v>0.7368421052631579</v>
      </c>
      <c r="Q7" s="282"/>
      <c r="R7" s="271"/>
      <c r="S7" s="80" t="s">
        <v>49</v>
      </c>
      <c r="T7" s="280">
        <f>SUM('Pall A (X)'!D47:R47)</f>
        <v>0</v>
      </c>
      <c r="U7" s="276">
        <f>IF(T7=0,0,T7/(V1+V5+V7))</f>
        <v>0</v>
      </c>
      <c r="V7" s="274">
        <f>SUM(T7:T10)</f>
        <v>0</v>
      </c>
      <c r="W7" s="276">
        <f>IF(V7=0,0,V7/(V1+V5+V7))</f>
        <v>0</v>
      </c>
    </row>
    <row r="8" spans="1:23" ht="11.25" customHeight="1">
      <c r="A8" s="282"/>
      <c r="B8" s="271"/>
      <c r="C8" s="81" t="s">
        <v>42</v>
      </c>
      <c r="D8" s="289"/>
      <c r="E8" s="276"/>
      <c r="F8" s="274"/>
      <c r="G8" s="276"/>
      <c r="I8" s="282"/>
      <c r="J8" s="271"/>
      <c r="K8" s="81" t="s">
        <v>42</v>
      </c>
      <c r="L8" s="280"/>
      <c r="M8" s="276"/>
      <c r="N8" s="274"/>
      <c r="O8" s="276"/>
      <c r="Q8" s="282"/>
      <c r="R8" s="271"/>
      <c r="S8" s="81" t="s">
        <v>42</v>
      </c>
      <c r="T8" s="280"/>
      <c r="U8" s="276"/>
      <c r="V8" s="274"/>
      <c r="W8" s="276"/>
    </row>
    <row r="9" spans="1:23" ht="11.25" customHeight="1">
      <c r="A9" s="282"/>
      <c r="B9" s="271"/>
      <c r="C9" s="80" t="s">
        <v>50</v>
      </c>
      <c r="D9" s="286">
        <f>SUM('Pall A (X)'!D8:R8)</f>
        <v>0</v>
      </c>
      <c r="E9" s="276">
        <f>IF(D9=0,0,D9/(F1+F5+F7))</f>
        <v>0</v>
      </c>
      <c r="F9" s="274"/>
      <c r="G9" s="276"/>
      <c r="I9" s="282"/>
      <c r="J9" s="271"/>
      <c r="K9" s="80" t="s">
        <v>50</v>
      </c>
      <c r="L9" s="278">
        <f>SUM('Pall A (X)'!D28:R28)</f>
        <v>9</v>
      </c>
      <c r="M9" s="276">
        <f>IF(L9=0,0,L9/(N1+N5+N7))</f>
        <v>0.47368421052631576</v>
      </c>
      <c r="N9" s="274"/>
      <c r="O9" s="276"/>
      <c r="Q9" s="282"/>
      <c r="R9" s="271"/>
      <c r="S9" s="80" t="s">
        <v>50</v>
      </c>
      <c r="T9" s="278">
        <f>SUM('Pall A (X)'!D48:R48)</f>
        <v>0</v>
      </c>
      <c r="U9" s="276">
        <f>IF(T9=0,0,T9/(V1+V5+V7))</f>
        <v>0</v>
      </c>
      <c r="V9" s="274"/>
      <c r="W9" s="276"/>
    </row>
    <row r="10" spans="1:23" ht="11.25" customHeight="1" thickBot="1">
      <c r="A10" s="282"/>
      <c r="B10" s="272"/>
      <c r="C10" s="82" t="s">
        <v>43</v>
      </c>
      <c r="D10" s="287"/>
      <c r="E10" s="277"/>
      <c r="F10" s="275"/>
      <c r="G10" s="277"/>
      <c r="I10" s="282"/>
      <c r="J10" s="272"/>
      <c r="K10" s="82" t="s">
        <v>43</v>
      </c>
      <c r="L10" s="279"/>
      <c r="M10" s="277"/>
      <c r="N10" s="275"/>
      <c r="O10" s="277"/>
      <c r="Q10" s="282"/>
      <c r="R10" s="272"/>
      <c r="S10" s="82" t="s">
        <v>43</v>
      </c>
      <c r="T10" s="279"/>
      <c r="U10" s="277"/>
      <c r="V10" s="275"/>
      <c r="W10" s="277"/>
    </row>
    <row r="11" spans="1:23" ht="11.25" customHeight="1">
      <c r="A11" s="282"/>
      <c r="B11" s="281">
        <v>2</v>
      </c>
      <c r="C11" s="75" t="s">
        <v>46</v>
      </c>
      <c r="D11" s="308">
        <f>SUM('Pall A (X)'!D9:R9)</f>
        <v>0</v>
      </c>
      <c r="E11" s="258">
        <f>IF(D11=0,0,D11/(F11+F15+F17))</f>
        <v>0</v>
      </c>
      <c r="F11" s="260">
        <f>SUM(D11:D14)</f>
        <v>0</v>
      </c>
      <c r="G11" s="258">
        <f>IF(F11=0,0,F11/(F11+F15+F17))</f>
        <v>0</v>
      </c>
      <c r="I11" s="282"/>
      <c r="J11" s="281">
        <v>6</v>
      </c>
      <c r="K11" s="75" t="s">
        <v>46</v>
      </c>
      <c r="L11" s="273">
        <f>SUM('Pall A (X)'!D29:R29)</f>
        <v>1</v>
      </c>
      <c r="M11" s="258">
        <f>IF(L11=0,0,L11/(N11+N15+N17))</f>
        <v>0.16666666666666666</v>
      </c>
      <c r="N11" s="260">
        <f>SUM(L11:L14)</f>
        <v>2</v>
      </c>
      <c r="O11" s="258">
        <f>IF(N11=0,0,N11/(N11+N15+N17))</f>
        <v>0.3333333333333333</v>
      </c>
      <c r="Q11" s="282"/>
      <c r="R11" s="281" t="s">
        <v>37</v>
      </c>
      <c r="S11" s="75" t="s">
        <v>46</v>
      </c>
      <c r="T11" s="273">
        <f>SUM('Pall A (X)'!D49:R49)</f>
        <v>0</v>
      </c>
      <c r="U11" s="258">
        <f>IF(T11=0,0,T11/(V11+V15+V17))</f>
        <v>0</v>
      </c>
      <c r="V11" s="260">
        <f>SUM(T11:T14)</f>
        <v>0</v>
      </c>
      <c r="W11" s="258">
        <f>IF(V11=0,0,V11/(V11+V15+V17))</f>
        <v>0</v>
      </c>
    </row>
    <row r="12" spans="1:23" ht="11.25" customHeight="1">
      <c r="A12" s="282"/>
      <c r="B12" s="271"/>
      <c r="C12" s="76" t="s">
        <v>40</v>
      </c>
      <c r="D12" s="309"/>
      <c r="E12" s="259"/>
      <c r="F12" s="261"/>
      <c r="G12" s="259"/>
      <c r="I12" s="282"/>
      <c r="J12" s="271"/>
      <c r="K12" s="76" t="s">
        <v>40</v>
      </c>
      <c r="L12" s="269"/>
      <c r="M12" s="259"/>
      <c r="N12" s="261"/>
      <c r="O12" s="259"/>
      <c r="Q12" s="282"/>
      <c r="R12" s="271"/>
      <c r="S12" s="76" t="s">
        <v>40</v>
      </c>
      <c r="T12" s="269"/>
      <c r="U12" s="259"/>
      <c r="V12" s="261"/>
      <c r="W12" s="259"/>
    </row>
    <row r="13" spans="1:23" ht="11.25" customHeight="1">
      <c r="A13" s="282"/>
      <c r="B13" s="271"/>
      <c r="C13" s="77" t="s">
        <v>47</v>
      </c>
      <c r="D13" s="290">
        <f>SUM('Pall A (X)'!D10:R10)</f>
        <v>0</v>
      </c>
      <c r="E13" s="259">
        <f>IF(D13=0,0,D13/(F11+F15+F17))</f>
        <v>0</v>
      </c>
      <c r="F13" s="261"/>
      <c r="G13" s="259"/>
      <c r="I13" s="282"/>
      <c r="J13" s="271"/>
      <c r="K13" s="77" t="s">
        <v>47</v>
      </c>
      <c r="L13" s="269">
        <f>SUM('Pall A (X)'!D30:R30)</f>
        <v>1</v>
      </c>
      <c r="M13" s="259">
        <f>IF(L13=0,0,L13/(N11+N15+N17))</f>
        <v>0.16666666666666666</v>
      </c>
      <c r="N13" s="261"/>
      <c r="O13" s="259"/>
      <c r="Q13" s="282"/>
      <c r="R13" s="271"/>
      <c r="S13" s="77" t="s">
        <v>47</v>
      </c>
      <c r="T13" s="269">
        <f>SUM('Pall A (X)'!D50:R50)</f>
        <v>0</v>
      </c>
      <c r="U13" s="259">
        <f>IF(T13=0,0,T13/(V11+V15+V17))</f>
        <v>0</v>
      </c>
      <c r="V13" s="261"/>
      <c r="W13" s="259"/>
    </row>
    <row r="14" spans="1:23" ht="11.25" customHeight="1">
      <c r="A14" s="282"/>
      <c r="B14" s="271"/>
      <c r="C14" s="76" t="s">
        <v>41</v>
      </c>
      <c r="D14" s="292"/>
      <c r="E14" s="259"/>
      <c r="F14" s="261"/>
      <c r="G14" s="259"/>
      <c r="I14" s="282"/>
      <c r="J14" s="271"/>
      <c r="K14" s="76" t="s">
        <v>41</v>
      </c>
      <c r="L14" s="269"/>
      <c r="M14" s="259"/>
      <c r="N14" s="261"/>
      <c r="O14" s="259"/>
      <c r="Q14" s="282"/>
      <c r="R14" s="271"/>
      <c r="S14" s="76" t="s">
        <v>41</v>
      </c>
      <c r="T14" s="269"/>
      <c r="U14" s="259"/>
      <c r="V14" s="261"/>
      <c r="W14" s="259"/>
    </row>
    <row r="15" spans="1:23" ht="11.25" customHeight="1">
      <c r="A15" s="282"/>
      <c r="B15" s="271"/>
      <c r="C15" s="78" t="s">
        <v>48</v>
      </c>
      <c r="D15" s="265">
        <f>SUM('Pall A (X)'!D11:R11)</f>
        <v>0</v>
      </c>
      <c r="E15" s="267">
        <f>IF(D15=0,0,D15/(F11+F15+F17))</f>
        <v>0</v>
      </c>
      <c r="F15" s="265">
        <f>D15</f>
        <v>0</v>
      </c>
      <c r="G15" s="267">
        <f>IF(F15=0,0,F15/(F11+F15+F17))</f>
        <v>0</v>
      </c>
      <c r="I15" s="282"/>
      <c r="J15" s="271"/>
      <c r="K15" s="78" t="s">
        <v>48</v>
      </c>
      <c r="L15" s="265">
        <f>SUM('Pall A (X)'!D31:R31)</f>
        <v>2</v>
      </c>
      <c r="M15" s="267">
        <f>IF(L15=0,0,L15/(N11+N15+N17))</f>
        <v>0.3333333333333333</v>
      </c>
      <c r="N15" s="265">
        <f>L15</f>
        <v>2</v>
      </c>
      <c r="O15" s="267">
        <f>IF(N15=0,0,N15/(N11+N15+N17))</f>
        <v>0.3333333333333333</v>
      </c>
      <c r="Q15" s="282"/>
      <c r="R15" s="271"/>
      <c r="S15" s="78" t="s">
        <v>48</v>
      </c>
      <c r="T15" s="265">
        <f>SUM('Pall A (X)'!D51:R51)</f>
        <v>0</v>
      </c>
      <c r="U15" s="267">
        <f>IF(T15=0,0,T15/(V11+V15+V17))</f>
        <v>0</v>
      </c>
      <c r="V15" s="265">
        <f>T15</f>
        <v>0</v>
      </c>
      <c r="W15" s="267">
        <f>IF(V15=0,0,V15/(V11+V15+V17))</f>
        <v>0</v>
      </c>
    </row>
    <row r="16" spans="1:23" ht="11.25" customHeight="1">
      <c r="A16" s="282"/>
      <c r="B16" s="271"/>
      <c r="C16" s="79" t="s">
        <v>51</v>
      </c>
      <c r="D16" s="266"/>
      <c r="E16" s="268"/>
      <c r="F16" s="266"/>
      <c r="G16" s="268"/>
      <c r="I16" s="282"/>
      <c r="J16" s="271"/>
      <c r="K16" s="79" t="s">
        <v>51</v>
      </c>
      <c r="L16" s="266"/>
      <c r="M16" s="268"/>
      <c r="N16" s="266"/>
      <c r="O16" s="268"/>
      <c r="Q16" s="282"/>
      <c r="R16" s="271"/>
      <c r="S16" s="79" t="s">
        <v>51</v>
      </c>
      <c r="T16" s="266"/>
      <c r="U16" s="268"/>
      <c r="V16" s="266"/>
      <c r="W16" s="268"/>
    </row>
    <row r="17" spans="1:23" ht="11.25" customHeight="1">
      <c r="A17" s="282"/>
      <c r="B17" s="271"/>
      <c r="C17" s="80" t="s">
        <v>49</v>
      </c>
      <c r="D17" s="288">
        <f>SUM('Pall A (X)'!D12:R12)</f>
        <v>0</v>
      </c>
      <c r="E17" s="276">
        <f>IF(D17=0,0,D17/(F11+F15+F17))</f>
        <v>0</v>
      </c>
      <c r="F17" s="274">
        <f>SUM(D17:D20)</f>
        <v>0</v>
      </c>
      <c r="G17" s="276">
        <f>IF(F17=0,0,F17/(F11+F15+F17))</f>
        <v>0</v>
      </c>
      <c r="I17" s="282"/>
      <c r="J17" s="271"/>
      <c r="K17" s="80" t="s">
        <v>49</v>
      </c>
      <c r="L17" s="280">
        <f>SUM('Pall A (X)'!D32:R32)</f>
        <v>1</v>
      </c>
      <c r="M17" s="276">
        <f>IF(L17=0,0,L17/(N11+N15+N17))</f>
        <v>0.16666666666666666</v>
      </c>
      <c r="N17" s="274">
        <f>SUM(L17:L20)</f>
        <v>2</v>
      </c>
      <c r="O17" s="276">
        <f>IF(N17=0,0,N17/(N11+N15+N17))</f>
        <v>0.3333333333333333</v>
      </c>
      <c r="Q17" s="282"/>
      <c r="R17" s="271"/>
      <c r="S17" s="80" t="s">
        <v>49</v>
      </c>
      <c r="T17" s="280">
        <f>SUM('Pall A (X)'!D52:R52)</f>
        <v>0</v>
      </c>
      <c r="U17" s="276">
        <f>IF(T17=0,0,T17/(V11+V15+V17))</f>
        <v>0</v>
      </c>
      <c r="V17" s="274">
        <f>SUM(T17:T20)</f>
        <v>0</v>
      </c>
      <c r="W17" s="276">
        <f>IF(V17=0,0,V17/(V11+V15+V17))</f>
        <v>0</v>
      </c>
    </row>
    <row r="18" spans="1:23" ht="11.25" customHeight="1">
      <c r="A18" s="282"/>
      <c r="B18" s="271"/>
      <c r="C18" s="81" t="s">
        <v>42</v>
      </c>
      <c r="D18" s="289"/>
      <c r="E18" s="276"/>
      <c r="F18" s="274"/>
      <c r="G18" s="276"/>
      <c r="I18" s="282"/>
      <c r="J18" s="271"/>
      <c r="K18" s="81" t="s">
        <v>42</v>
      </c>
      <c r="L18" s="280"/>
      <c r="M18" s="276"/>
      <c r="N18" s="274"/>
      <c r="O18" s="276"/>
      <c r="Q18" s="282"/>
      <c r="R18" s="271"/>
      <c r="S18" s="81" t="s">
        <v>42</v>
      </c>
      <c r="T18" s="280"/>
      <c r="U18" s="276"/>
      <c r="V18" s="274"/>
      <c r="W18" s="276"/>
    </row>
    <row r="19" spans="1:23" ht="11.25" customHeight="1">
      <c r="A19" s="282"/>
      <c r="B19" s="271"/>
      <c r="C19" s="80" t="s">
        <v>50</v>
      </c>
      <c r="D19" s="286">
        <f>SUM('Pall A (X)'!D13:R13)</f>
        <v>0</v>
      </c>
      <c r="E19" s="276">
        <f>IF(D19=0,0,D19/(F11+F15+F17))</f>
        <v>0</v>
      </c>
      <c r="F19" s="274"/>
      <c r="G19" s="276"/>
      <c r="I19" s="282"/>
      <c r="J19" s="271"/>
      <c r="K19" s="80" t="s">
        <v>50</v>
      </c>
      <c r="L19" s="278">
        <f>SUM('Pall A (X)'!D33:R33)</f>
        <v>1</v>
      </c>
      <c r="M19" s="276">
        <f>IF(L19=0,0,L19/(N11+N15+N17))</f>
        <v>0.16666666666666666</v>
      </c>
      <c r="N19" s="274"/>
      <c r="O19" s="276"/>
      <c r="Q19" s="282"/>
      <c r="R19" s="271"/>
      <c r="S19" s="80" t="s">
        <v>50</v>
      </c>
      <c r="T19" s="278">
        <f>SUM('Pall A (X)'!D53:R53)</f>
        <v>0</v>
      </c>
      <c r="U19" s="276">
        <f>IF(T19=0,0,T19/(V11+V15+V17))</f>
        <v>0</v>
      </c>
      <c r="V19" s="274"/>
      <c r="W19" s="276"/>
    </row>
    <row r="20" spans="1:23" ht="11.25" customHeight="1" thickBot="1">
      <c r="A20" s="283"/>
      <c r="B20" s="272"/>
      <c r="C20" s="82" t="s">
        <v>43</v>
      </c>
      <c r="D20" s="287"/>
      <c r="E20" s="277"/>
      <c r="F20" s="275"/>
      <c r="G20" s="277"/>
      <c r="I20" s="283"/>
      <c r="J20" s="272"/>
      <c r="K20" s="82" t="s">
        <v>43</v>
      </c>
      <c r="L20" s="279"/>
      <c r="M20" s="277"/>
      <c r="N20" s="275"/>
      <c r="O20" s="277"/>
      <c r="Q20" s="283"/>
      <c r="R20" s="272"/>
      <c r="S20" s="82" t="s">
        <v>43</v>
      </c>
      <c r="T20" s="279"/>
      <c r="U20" s="277"/>
      <c r="V20" s="275"/>
      <c r="W20" s="277"/>
    </row>
    <row r="21" spans="1:23" ht="11.25" customHeight="1">
      <c r="A21" s="282" t="str">
        <f>'Dati palleggiatori'!C1</f>
        <v>Squadra A</v>
      </c>
      <c r="B21" s="281">
        <v>3</v>
      </c>
      <c r="C21" s="75" t="s">
        <v>46</v>
      </c>
      <c r="D21" s="273">
        <f>SUM('Pall A (X)'!D14:R14)</f>
        <v>0</v>
      </c>
      <c r="E21" s="258">
        <f>IF(D21=0,0,D21/(F21+F25+F27))</f>
        <v>0</v>
      </c>
      <c r="F21" s="260">
        <f>SUM(D21:D24)</f>
        <v>1</v>
      </c>
      <c r="G21" s="258">
        <f>IF(F21=0,0,F21/(F21+F25+F27))</f>
        <v>0.25</v>
      </c>
      <c r="I21" s="282" t="str">
        <f>'Dati palleggiatori'!C1</f>
        <v>Squadra A</v>
      </c>
      <c r="J21" s="281">
        <v>7</v>
      </c>
      <c r="K21" s="75" t="s">
        <v>46</v>
      </c>
      <c r="L21" s="273">
        <f>SUM('Pall A (X)'!D34:R34)</f>
        <v>0</v>
      </c>
      <c r="M21" s="258">
        <f>IF(L21=0,0,L21/(N21+N25+N27))</f>
        <v>0</v>
      </c>
      <c r="N21" s="260">
        <f>SUM(L21:L24)</f>
        <v>0</v>
      </c>
      <c r="O21" s="258">
        <f>IF(N21=0,0,N21/(N21+N25+N27))</f>
        <v>0</v>
      </c>
      <c r="Q21" s="282" t="str">
        <f>'Dati palleggiatori'!C1</f>
        <v>Squadra A</v>
      </c>
      <c r="R21" s="281" t="s">
        <v>21</v>
      </c>
      <c r="S21" s="75" t="s">
        <v>46</v>
      </c>
      <c r="T21" s="273">
        <f>SUM('Pall A (X)'!D54:R54)</f>
        <v>0</v>
      </c>
      <c r="U21" s="258">
        <f>IF(T21=0,0,T21/(V21+V25+V27))</f>
        <v>0</v>
      </c>
      <c r="V21" s="260">
        <f>SUM(T21:T24)</f>
        <v>0</v>
      </c>
      <c r="W21" s="258">
        <f>IF(V21=0,0,V21/(V21+V25+V27))</f>
        <v>0</v>
      </c>
    </row>
    <row r="22" spans="1:23" ht="11.25" customHeight="1">
      <c r="A22" s="282"/>
      <c r="B22" s="271"/>
      <c r="C22" s="76" t="s">
        <v>40</v>
      </c>
      <c r="D22" s="290"/>
      <c r="E22" s="259"/>
      <c r="F22" s="261"/>
      <c r="G22" s="259"/>
      <c r="I22" s="282"/>
      <c r="J22" s="271"/>
      <c r="K22" s="76" t="s">
        <v>40</v>
      </c>
      <c r="L22" s="269"/>
      <c r="M22" s="259"/>
      <c r="N22" s="261"/>
      <c r="O22" s="259"/>
      <c r="Q22" s="282"/>
      <c r="R22" s="271"/>
      <c r="S22" s="76" t="s">
        <v>40</v>
      </c>
      <c r="T22" s="269"/>
      <c r="U22" s="259"/>
      <c r="V22" s="261"/>
      <c r="W22" s="259"/>
    </row>
    <row r="23" spans="1:23" ht="11.25" customHeight="1">
      <c r="A23" s="282"/>
      <c r="B23" s="271"/>
      <c r="C23" s="77" t="s">
        <v>47</v>
      </c>
      <c r="D23" s="269">
        <f>SUM('Pall A (X)'!D15:R15)</f>
        <v>1</v>
      </c>
      <c r="E23" s="259">
        <f>IF(D23=0,0,D23/(F21+F25+F27))</f>
        <v>0.25</v>
      </c>
      <c r="F23" s="261"/>
      <c r="G23" s="259"/>
      <c r="I23" s="282"/>
      <c r="J23" s="271"/>
      <c r="K23" s="77" t="s">
        <v>47</v>
      </c>
      <c r="L23" s="269">
        <f>SUM('Pall A (X)'!D35:R35)</f>
        <v>0</v>
      </c>
      <c r="M23" s="259">
        <f>IF(L23=0,0,L23/(N21+N25+N27))</f>
        <v>0</v>
      </c>
      <c r="N23" s="261"/>
      <c r="O23" s="259"/>
      <c r="Q23" s="282"/>
      <c r="R23" s="271"/>
      <c r="S23" s="77" t="s">
        <v>47</v>
      </c>
      <c r="T23" s="269">
        <f>SUM('Pall A (X)'!D55:R55)</f>
        <v>0</v>
      </c>
      <c r="U23" s="259">
        <f>IF(T23=0,0,T23/(V21+V25+V27))</f>
        <v>0</v>
      </c>
      <c r="V23" s="261"/>
      <c r="W23" s="259"/>
    </row>
    <row r="24" spans="1:23" ht="11.25" customHeight="1">
      <c r="A24" s="282"/>
      <c r="B24" s="271"/>
      <c r="C24" s="76" t="s">
        <v>41</v>
      </c>
      <c r="D24" s="269"/>
      <c r="E24" s="259"/>
      <c r="F24" s="261"/>
      <c r="G24" s="259"/>
      <c r="I24" s="282"/>
      <c r="J24" s="271"/>
      <c r="K24" s="76" t="s">
        <v>41</v>
      </c>
      <c r="L24" s="269"/>
      <c r="M24" s="259"/>
      <c r="N24" s="261"/>
      <c r="O24" s="259"/>
      <c r="Q24" s="282"/>
      <c r="R24" s="271"/>
      <c r="S24" s="76" t="s">
        <v>41</v>
      </c>
      <c r="T24" s="269"/>
      <c r="U24" s="259"/>
      <c r="V24" s="261"/>
      <c r="W24" s="259"/>
    </row>
    <row r="25" spans="1:23" ht="11.25" customHeight="1">
      <c r="A25" s="282"/>
      <c r="B25" s="271"/>
      <c r="C25" s="78" t="s">
        <v>48</v>
      </c>
      <c r="D25" s="265">
        <f>SUM('Pall A (X)'!D16:R16)</f>
        <v>0</v>
      </c>
      <c r="E25" s="267">
        <f>IF(D25=0,0,D25/(F21+F25+F27))</f>
        <v>0</v>
      </c>
      <c r="F25" s="265">
        <f>D25</f>
        <v>0</v>
      </c>
      <c r="G25" s="267">
        <f>IF(F25=0,0,F25/(F21+F25+F27))</f>
        <v>0</v>
      </c>
      <c r="I25" s="282"/>
      <c r="J25" s="271"/>
      <c r="K25" s="78" t="s">
        <v>48</v>
      </c>
      <c r="L25" s="265">
        <f>SUM('Pall A (X)'!D36:R36)</f>
        <v>0</v>
      </c>
      <c r="M25" s="267">
        <f>IF(L25=0,0,L25/(N21+N25+N27))</f>
        <v>0</v>
      </c>
      <c r="N25" s="265">
        <f>L25</f>
        <v>0</v>
      </c>
      <c r="O25" s="267">
        <f>IF(N25=0,0,N25/(N21+N25+N27))</f>
        <v>0</v>
      </c>
      <c r="Q25" s="282"/>
      <c r="R25" s="271"/>
      <c r="S25" s="78" t="s">
        <v>48</v>
      </c>
      <c r="T25" s="265">
        <f>SUM('Pall A (X)'!D56:R56)</f>
        <v>0</v>
      </c>
      <c r="U25" s="267">
        <f>IF(T25=0,0,T25/(V21+V25+V27))</f>
        <v>0</v>
      </c>
      <c r="V25" s="265">
        <f>T25</f>
        <v>0</v>
      </c>
      <c r="W25" s="267">
        <f>IF(V25=0,0,V25/(V21+V25+V27))</f>
        <v>0</v>
      </c>
    </row>
    <row r="26" spans="1:23" ht="11.25" customHeight="1">
      <c r="A26" s="282"/>
      <c r="B26" s="271"/>
      <c r="C26" s="79" t="s">
        <v>51</v>
      </c>
      <c r="D26" s="266"/>
      <c r="E26" s="268"/>
      <c r="F26" s="266"/>
      <c r="G26" s="268"/>
      <c r="I26" s="282"/>
      <c r="J26" s="271"/>
      <c r="K26" s="79" t="s">
        <v>51</v>
      </c>
      <c r="L26" s="266"/>
      <c r="M26" s="268"/>
      <c r="N26" s="266"/>
      <c r="O26" s="268"/>
      <c r="Q26" s="282"/>
      <c r="R26" s="271"/>
      <c r="S26" s="79" t="s">
        <v>51</v>
      </c>
      <c r="T26" s="266"/>
      <c r="U26" s="268"/>
      <c r="V26" s="266"/>
      <c r="W26" s="268"/>
    </row>
    <row r="27" spans="1:23" ht="11.25" customHeight="1">
      <c r="A27" s="282"/>
      <c r="B27" s="271"/>
      <c r="C27" s="80" t="s">
        <v>49</v>
      </c>
      <c r="D27" s="288">
        <f>SUM('Pall A (X)'!D17:R17)</f>
        <v>1</v>
      </c>
      <c r="E27" s="276">
        <f>IF(D27=0,0,D27/(F21+F25+F27))</f>
        <v>0.25</v>
      </c>
      <c r="F27" s="274">
        <f>SUM(D27:D30)</f>
        <v>3</v>
      </c>
      <c r="G27" s="276">
        <f>IF(F27=0,0,F27/(F21+F25+F27))</f>
        <v>0.75</v>
      </c>
      <c r="I27" s="282"/>
      <c r="J27" s="271"/>
      <c r="K27" s="80" t="s">
        <v>49</v>
      </c>
      <c r="L27" s="280">
        <f>SUM('Pall A (X)'!D37:R37)</f>
        <v>0</v>
      </c>
      <c r="M27" s="276">
        <f>IF(L27=0,0,L27/(N21+N25+N27))</f>
        <v>0</v>
      </c>
      <c r="N27" s="274">
        <f>SUM(L27:L30)</f>
        <v>0</v>
      </c>
      <c r="O27" s="276">
        <f>IF(N27=0,0,N27/(N21+N25+N27))</f>
        <v>0</v>
      </c>
      <c r="Q27" s="282"/>
      <c r="R27" s="271"/>
      <c r="S27" s="80" t="s">
        <v>49</v>
      </c>
      <c r="T27" s="280">
        <f>SUM('Pall A (X)'!D57:R57)</f>
        <v>0</v>
      </c>
      <c r="U27" s="276">
        <f>IF(T27=0,0,T27/(V21+V25+V27))</f>
        <v>0</v>
      </c>
      <c r="V27" s="274">
        <f>SUM(T27:T30)</f>
        <v>0</v>
      </c>
      <c r="W27" s="276">
        <f>IF(V27=0,0,V27/(V21+V25+V27))</f>
        <v>0</v>
      </c>
    </row>
    <row r="28" spans="1:23" ht="11.25" customHeight="1">
      <c r="A28" s="282"/>
      <c r="B28" s="271"/>
      <c r="C28" s="81" t="s">
        <v>42</v>
      </c>
      <c r="D28" s="289"/>
      <c r="E28" s="276"/>
      <c r="F28" s="274"/>
      <c r="G28" s="276"/>
      <c r="I28" s="282"/>
      <c r="J28" s="271"/>
      <c r="K28" s="81" t="s">
        <v>42</v>
      </c>
      <c r="L28" s="280"/>
      <c r="M28" s="276"/>
      <c r="N28" s="274"/>
      <c r="O28" s="276"/>
      <c r="Q28" s="282"/>
      <c r="R28" s="271"/>
      <c r="S28" s="81" t="s">
        <v>42</v>
      </c>
      <c r="T28" s="280"/>
      <c r="U28" s="276"/>
      <c r="V28" s="274"/>
      <c r="W28" s="276"/>
    </row>
    <row r="29" spans="1:23" ht="11.25" customHeight="1">
      <c r="A29" s="282"/>
      <c r="B29" s="271"/>
      <c r="C29" s="80" t="s">
        <v>50</v>
      </c>
      <c r="D29" s="286">
        <f>SUM('Pall A (X)'!D18:R18)</f>
        <v>2</v>
      </c>
      <c r="E29" s="276">
        <f>IF(D29=0,0,D29/(F21+F25+F27))</f>
        <v>0.5</v>
      </c>
      <c r="F29" s="274"/>
      <c r="G29" s="276"/>
      <c r="I29" s="282"/>
      <c r="J29" s="271"/>
      <c r="K29" s="80" t="s">
        <v>50</v>
      </c>
      <c r="L29" s="278">
        <f>SUM('Pall A (X)'!D38:R38)</f>
        <v>0</v>
      </c>
      <c r="M29" s="276">
        <f>IF(L29=0,0,L29/(N21+N25+N27))</f>
        <v>0</v>
      </c>
      <c r="N29" s="274"/>
      <c r="O29" s="276"/>
      <c r="Q29" s="282"/>
      <c r="R29" s="271"/>
      <c r="S29" s="80" t="s">
        <v>50</v>
      </c>
      <c r="T29" s="278">
        <f>SUM('Pall A (X)'!D58:R58)</f>
        <v>0</v>
      </c>
      <c r="U29" s="276">
        <f>IF(T29=0,0,T29/(V21+V25+V27))</f>
        <v>0</v>
      </c>
      <c r="V29" s="274"/>
      <c r="W29" s="276"/>
    </row>
    <row r="30" spans="1:23" ht="11.25" customHeight="1" thickBot="1">
      <c r="A30" s="282"/>
      <c r="B30" s="272"/>
      <c r="C30" s="82" t="s">
        <v>43</v>
      </c>
      <c r="D30" s="287"/>
      <c r="E30" s="277"/>
      <c r="F30" s="275"/>
      <c r="G30" s="277"/>
      <c r="I30" s="282"/>
      <c r="J30" s="272"/>
      <c r="K30" s="82" t="s">
        <v>43</v>
      </c>
      <c r="L30" s="279"/>
      <c r="M30" s="277"/>
      <c r="N30" s="275"/>
      <c r="O30" s="277"/>
      <c r="Q30" s="282"/>
      <c r="R30" s="272"/>
      <c r="S30" s="82" t="s">
        <v>43</v>
      </c>
      <c r="T30" s="279"/>
      <c r="U30" s="277"/>
      <c r="V30" s="275"/>
      <c r="W30" s="277"/>
    </row>
    <row r="31" spans="1:23" ht="11.25" customHeight="1">
      <c r="A31" s="282"/>
      <c r="B31" s="270">
        <v>4</v>
      </c>
      <c r="C31" s="75" t="s">
        <v>46</v>
      </c>
      <c r="D31" s="273">
        <f>SUM('Pall A (X)'!D19:R19)</f>
        <v>0</v>
      </c>
      <c r="E31" s="258">
        <f>IF(D31=0,0,D31/(F31+F35+F37))</f>
        <v>0</v>
      </c>
      <c r="F31" s="260">
        <f>SUM(D31:D34)</f>
        <v>0</v>
      </c>
      <c r="G31" s="258">
        <f>IF(F31=0,0,F31/(F31+F35+F37))</f>
        <v>0</v>
      </c>
      <c r="I31" s="282"/>
      <c r="J31" s="270">
        <v>8</v>
      </c>
      <c r="K31" s="75" t="s">
        <v>46</v>
      </c>
      <c r="L31" s="273">
        <f>SUM('Pall A (X)'!D39:R39)</f>
        <v>0</v>
      </c>
      <c r="M31" s="258">
        <f>IF(L31=0,0,L31/(N31+N35+N37))</f>
        <v>0</v>
      </c>
      <c r="N31" s="260">
        <f>SUM(L31:L34)</f>
        <v>0</v>
      </c>
      <c r="O31" s="258">
        <f>IF(N31=0,0,N31/(N31+N35+N37))</f>
        <v>0</v>
      </c>
      <c r="Q31" s="282"/>
      <c r="R31" s="270" t="s">
        <v>20</v>
      </c>
      <c r="S31" s="75" t="s">
        <v>46</v>
      </c>
      <c r="T31" s="273">
        <f>SUM('Pall A (X)'!D59:R59)</f>
        <v>0</v>
      </c>
      <c r="U31" s="258">
        <f>IF(T31=0,0,T31/(V31+V35+V37))</f>
        <v>0</v>
      </c>
      <c r="V31" s="260">
        <f>SUM(T31:T34)</f>
        <v>0</v>
      </c>
      <c r="W31" s="258">
        <f>IF(V31=0,0,V31/(V31+V35+V37))</f>
        <v>0</v>
      </c>
    </row>
    <row r="32" spans="1:23" ht="11.25" customHeight="1">
      <c r="A32" s="282"/>
      <c r="B32" s="271"/>
      <c r="C32" s="76" t="s">
        <v>40</v>
      </c>
      <c r="D32" s="290"/>
      <c r="E32" s="259"/>
      <c r="F32" s="261"/>
      <c r="G32" s="259"/>
      <c r="I32" s="282"/>
      <c r="J32" s="271"/>
      <c r="K32" s="76" t="s">
        <v>40</v>
      </c>
      <c r="L32" s="269"/>
      <c r="M32" s="259"/>
      <c r="N32" s="261"/>
      <c r="O32" s="259"/>
      <c r="Q32" s="282"/>
      <c r="R32" s="271"/>
      <c r="S32" s="76" t="s">
        <v>40</v>
      </c>
      <c r="T32" s="269"/>
      <c r="U32" s="259"/>
      <c r="V32" s="261"/>
      <c r="W32" s="259"/>
    </row>
    <row r="33" spans="1:23" ht="11.25" customHeight="1">
      <c r="A33" s="282"/>
      <c r="B33" s="271"/>
      <c r="C33" s="77" t="s">
        <v>47</v>
      </c>
      <c r="D33" s="269">
        <f>SUM('Pall A (X)'!D20:R20)</f>
        <v>0</v>
      </c>
      <c r="E33" s="259">
        <f>IF(D33=0,0,D33/(F31+F35+F37))</f>
        <v>0</v>
      </c>
      <c r="F33" s="261"/>
      <c r="G33" s="259"/>
      <c r="I33" s="282"/>
      <c r="J33" s="271"/>
      <c r="K33" s="77" t="s">
        <v>47</v>
      </c>
      <c r="L33" s="269">
        <f>SUM('Pall A (X)'!D40:R40)</f>
        <v>0</v>
      </c>
      <c r="M33" s="259">
        <f>IF(L33=0,0,L33/(N31+N35+N37))</f>
        <v>0</v>
      </c>
      <c r="N33" s="261"/>
      <c r="O33" s="259"/>
      <c r="Q33" s="282"/>
      <c r="R33" s="271"/>
      <c r="S33" s="77" t="s">
        <v>47</v>
      </c>
      <c r="T33" s="269">
        <f>SUM('Pall A (X)'!D60:R60)</f>
        <v>0</v>
      </c>
      <c r="U33" s="259">
        <f>IF(T33=0,0,T33/(V31+V35+V37))</f>
        <v>0</v>
      </c>
      <c r="V33" s="261"/>
      <c r="W33" s="259"/>
    </row>
    <row r="34" spans="1:23" ht="11.25" customHeight="1">
      <c r="A34" s="282"/>
      <c r="B34" s="271"/>
      <c r="C34" s="76" t="s">
        <v>41</v>
      </c>
      <c r="D34" s="269"/>
      <c r="E34" s="259"/>
      <c r="F34" s="261"/>
      <c r="G34" s="259"/>
      <c r="I34" s="282"/>
      <c r="J34" s="271"/>
      <c r="K34" s="76" t="s">
        <v>41</v>
      </c>
      <c r="L34" s="269"/>
      <c r="M34" s="259"/>
      <c r="N34" s="261"/>
      <c r="O34" s="259"/>
      <c r="Q34" s="282"/>
      <c r="R34" s="271"/>
      <c r="S34" s="76" t="s">
        <v>41</v>
      </c>
      <c r="T34" s="269"/>
      <c r="U34" s="259"/>
      <c r="V34" s="261"/>
      <c r="W34" s="259"/>
    </row>
    <row r="35" spans="1:23" ht="11.25" customHeight="1">
      <c r="A35" s="282"/>
      <c r="B35" s="271"/>
      <c r="C35" s="78" t="s">
        <v>48</v>
      </c>
      <c r="D35" s="265">
        <f>SUM('Pall A (X)'!D21:R21)</f>
        <v>1</v>
      </c>
      <c r="E35" s="267">
        <f>IF(D35=0,0,D35/(F31+F35+F37))</f>
        <v>1</v>
      </c>
      <c r="F35" s="265">
        <f>D35</f>
        <v>1</v>
      </c>
      <c r="G35" s="267">
        <f>IF(F35=0,0,F35/(F31+F35+F37))</f>
        <v>1</v>
      </c>
      <c r="I35" s="282"/>
      <c r="J35" s="271"/>
      <c r="K35" s="78" t="s">
        <v>48</v>
      </c>
      <c r="L35" s="265">
        <f>SUM('Pall A (X)'!D41:R41)</f>
        <v>0</v>
      </c>
      <c r="M35" s="267">
        <f>IF(L35=0,0,L35/(N31+N35+N37))</f>
        <v>0</v>
      </c>
      <c r="N35" s="265">
        <f>L35</f>
        <v>0</v>
      </c>
      <c r="O35" s="267">
        <f>IF(N35=0,0,N35/(N31+N35+N37))</f>
        <v>0</v>
      </c>
      <c r="Q35" s="282"/>
      <c r="R35" s="271"/>
      <c r="S35" s="78" t="s">
        <v>48</v>
      </c>
      <c r="T35" s="265">
        <f>SUM('Pall A (X)'!D61:R61)</f>
        <v>0</v>
      </c>
      <c r="U35" s="267">
        <f>IF(T35=0,0,T35/(V31+V35+V37))</f>
        <v>0</v>
      </c>
      <c r="V35" s="265">
        <f>T35</f>
        <v>0</v>
      </c>
      <c r="W35" s="267">
        <f>IF(V35=0,0,V35/(V31+V35+V37))</f>
        <v>0</v>
      </c>
    </row>
    <row r="36" spans="1:23" ht="11.25" customHeight="1">
      <c r="A36" s="282"/>
      <c r="B36" s="271"/>
      <c r="C36" s="79" t="s">
        <v>51</v>
      </c>
      <c r="D36" s="266"/>
      <c r="E36" s="268"/>
      <c r="F36" s="266"/>
      <c r="G36" s="268"/>
      <c r="I36" s="282"/>
      <c r="J36" s="271"/>
      <c r="K36" s="79" t="s">
        <v>51</v>
      </c>
      <c r="L36" s="266"/>
      <c r="M36" s="268"/>
      <c r="N36" s="266"/>
      <c r="O36" s="268"/>
      <c r="Q36" s="282"/>
      <c r="R36" s="271"/>
      <c r="S36" s="79" t="s">
        <v>51</v>
      </c>
      <c r="T36" s="266"/>
      <c r="U36" s="268"/>
      <c r="V36" s="266"/>
      <c r="W36" s="268"/>
    </row>
    <row r="37" spans="1:23" ht="11.25" customHeight="1" thickBot="1">
      <c r="A37" s="283"/>
      <c r="B37" s="271"/>
      <c r="C37" s="80" t="s">
        <v>49</v>
      </c>
      <c r="D37" s="288">
        <f>SUM('Pall A (X)'!D22:R22)</f>
        <v>0</v>
      </c>
      <c r="E37" s="276">
        <f>IF(D37=0,0,D37/(F31+F35+F37))</f>
        <v>0</v>
      </c>
      <c r="F37" s="274">
        <f>SUM(D37:D40)</f>
        <v>0</v>
      </c>
      <c r="G37" s="276">
        <f>IF(F37=0,0,F37/(F31+F35+F37))</f>
        <v>0</v>
      </c>
      <c r="I37" s="283"/>
      <c r="J37" s="271"/>
      <c r="K37" s="80" t="s">
        <v>49</v>
      </c>
      <c r="L37" s="280">
        <f>SUM('Pall A (X)'!D42:R42)</f>
        <v>0</v>
      </c>
      <c r="M37" s="276">
        <f>IF(L37=0,0,L37/(N31+N35+N37))</f>
        <v>0</v>
      </c>
      <c r="N37" s="274">
        <f>SUM(L37:L40)</f>
        <v>0</v>
      </c>
      <c r="O37" s="276">
        <f>IF(N37=0,0,N37/(N31+N35+N37))</f>
        <v>0</v>
      </c>
      <c r="Q37" s="283"/>
      <c r="R37" s="271"/>
      <c r="S37" s="80" t="s">
        <v>49</v>
      </c>
      <c r="T37" s="280">
        <f>SUM('Pall A (X)'!D62:R62)</f>
        <v>0</v>
      </c>
      <c r="U37" s="276">
        <f>IF(T37=0,0,T37/(V31+V35+V37))</f>
        <v>0</v>
      </c>
      <c r="V37" s="274">
        <f>SUM(T37:T40)</f>
        <v>0</v>
      </c>
      <c r="W37" s="276">
        <f>IF(V37=0,0,V37/(V31+V35+V37))</f>
        <v>0</v>
      </c>
    </row>
    <row r="38" spans="1:23" ht="11.25" customHeight="1">
      <c r="A38" s="262"/>
      <c r="B38" s="271"/>
      <c r="C38" s="81" t="s">
        <v>42</v>
      </c>
      <c r="D38" s="289"/>
      <c r="E38" s="276"/>
      <c r="F38" s="274"/>
      <c r="G38" s="276"/>
      <c r="I38" s="262"/>
      <c r="J38" s="271"/>
      <c r="K38" s="81" t="s">
        <v>42</v>
      </c>
      <c r="L38" s="280"/>
      <c r="M38" s="276"/>
      <c r="N38" s="274"/>
      <c r="O38" s="276"/>
      <c r="Q38" s="262"/>
      <c r="R38" s="271"/>
      <c r="S38" s="81" t="s">
        <v>42</v>
      </c>
      <c r="T38" s="280"/>
      <c r="U38" s="276"/>
      <c r="V38" s="274"/>
      <c r="W38" s="276"/>
    </row>
    <row r="39" spans="1:23" ht="11.25" customHeight="1">
      <c r="A39" s="263"/>
      <c r="B39" s="271"/>
      <c r="C39" s="80" t="s">
        <v>50</v>
      </c>
      <c r="D39" s="286">
        <f>SUM('Pall A (X)'!D23:R23)</f>
        <v>0</v>
      </c>
      <c r="E39" s="276">
        <f>IF(D39=0,0,D39/(F31+F35+F37))</f>
        <v>0</v>
      </c>
      <c r="F39" s="274"/>
      <c r="G39" s="276"/>
      <c r="I39" s="263"/>
      <c r="J39" s="271"/>
      <c r="K39" s="80" t="s">
        <v>50</v>
      </c>
      <c r="L39" s="278">
        <f>SUM('Pall A (X)'!D43:R43)</f>
        <v>0</v>
      </c>
      <c r="M39" s="276">
        <f>IF(L39=0,0,L39/(N31+N35+N37))</f>
        <v>0</v>
      </c>
      <c r="N39" s="274"/>
      <c r="O39" s="276"/>
      <c r="Q39" s="263"/>
      <c r="R39" s="271"/>
      <c r="S39" s="80" t="s">
        <v>50</v>
      </c>
      <c r="T39" s="278">
        <f>SUM('Pall A (X)'!D63:R63)</f>
        <v>0</v>
      </c>
      <c r="U39" s="276">
        <f>IF(T39=0,0,T39/(V31+V35+V37))</f>
        <v>0</v>
      </c>
      <c r="V39" s="274"/>
      <c r="W39" s="276"/>
    </row>
    <row r="40" spans="1:23" ht="11.25" customHeight="1" thickBot="1">
      <c r="A40" s="264"/>
      <c r="B40" s="272"/>
      <c r="C40" s="82" t="s">
        <v>43</v>
      </c>
      <c r="D40" s="287"/>
      <c r="E40" s="277"/>
      <c r="F40" s="275"/>
      <c r="G40" s="277"/>
      <c r="I40" s="264"/>
      <c r="J40" s="272"/>
      <c r="K40" s="82" t="s">
        <v>43</v>
      </c>
      <c r="L40" s="279"/>
      <c r="M40" s="277"/>
      <c r="N40" s="275"/>
      <c r="O40" s="277"/>
      <c r="Q40" s="264"/>
      <c r="R40" s="272"/>
      <c r="S40" s="82" t="s">
        <v>43</v>
      </c>
      <c r="T40" s="279"/>
      <c r="U40" s="277"/>
      <c r="V40" s="275"/>
      <c r="W40" s="277"/>
    </row>
    <row r="41" ht="11.25" customHeight="1" thickBot="1"/>
    <row r="42" spans="2:23" ht="11.25" customHeight="1" thickBot="1">
      <c r="B42" s="293" t="s">
        <v>52</v>
      </c>
      <c r="C42" s="75" t="s">
        <v>46</v>
      </c>
      <c r="D42" s="273">
        <f>SUM(D1+D11+D21+D31+L1+L11+L21+L31+T1+T11+T21+T31)</f>
        <v>1</v>
      </c>
      <c r="E42" s="258">
        <f>IF(D42=0,0,D42/(F42+N43+V42))</f>
        <v>0.03333333333333333</v>
      </c>
      <c r="F42" s="260">
        <f>SUM(D42:D45)</f>
        <v>5</v>
      </c>
      <c r="G42" s="258">
        <f>IF(F42=0,0,F42/(F42+N43+V42))</f>
        <v>0.16666666666666666</v>
      </c>
      <c r="H42" s="85"/>
      <c r="I42" s="86"/>
      <c r="J42" s="87"/>
      <c r="K42" s="86"/>
      <c r="L42" s="86"/>
      <c r="M42" s="86"/>
      <c r="N42" s="86"/>
      <c r="O42" s="86"/>
      <c r="P42" s="86"/>
      <c r="Q42" s="88"/>
      <c r="R42" s="293" t="s">
        <v>52</v>
      </c>
      <c r="S42" s="89" t="s">
        <v>49</v>
      </c>
      <c r="T42" s="299">
        <f>SUM(D7+D17+D27+D37+L7+L17+L27+L37+T7+T17+T27+T37)</f>
        <v>7</v>
      </c>
      <c r="U42" s="300">
        <f>IF(T42=0,0,T42/(F42+N43+V42))</f>
        <v>0.23333333333333334</v>
      </c>
      <c r="V42" s="301">
        <f>SUM(T42:T45)</f>
        <v>19</v>
      </c>
      <c r="W42" s="300">
        <f>IF(V42=0,0,V42/(F42+N43+V42))</f>
        <v>0.6333333333333333</v>
      </c>
    </row>
    <row r="43" spans="2:23" ht="11.25" customHeight="1">
      <c r="B43" s="294"/>
      <c r="C43" s="76" t="s">
        <v>40</v>
      </c>
      <c r="D43" s="290"/>
      <c r="E43" s="259"/>
      <c r="F43" s="261"/>
      <c r="G43" s="259"/>
      <c r="H43" s="90"/>
      <c r="I43" s="91"/>
      <c r="J43" s="302" t="s">
        <v>52</v>
      </c>
      <c r="K43" s="92" t="s">
        <v>48</v>
      </c>
      <c r="L43" s="304">
        <f>SUM(D5+D15+D25+D35+L5+L15+L25+L35+T5+T15+T25+T35)</f>
        <v>6</v>
      </c>
      <c r="M43" s="306">
        <f>IF(L43=0,0,L43/(F42+N43+V42))</f>
        <v>0.2</v>
      </c>
      <c r="N43" s="304">
        <f>L43</f>
        <v>6</v>
      </c>
      <c r="O43" s="306">
        <f>IF(N43=0,0,N43/(F42+N43+V42))</f>
        <v>0.2</v>
      </c>
      <c r="P43" s="91"/>
      <c r="Q43" s="93"/>
      <c r="R43" s="294"/>
      <c r="S43" s="81" t="s">
        <v>42</v>
      </c>
      <c r="T43" s="289"/>
      <c r="U43" s="276"/>
      <c r="V43" s="274"/>
      <c r="W43" s="276"/>
    </row>
    <row r="44" spans="2:23" ht="11.25" customHeight="1" thickBot="1">
      <c r="B44" s="294"/>
      <c r="C44" s="77" t="s">
        <v>47</v>
      </c>
      <c r="D44" s="269">
        <f>SUM(D3+D13+D23+D33+L3+L13+L23+L33+T3+T13+T23+T33)</f>
        <v>4</v>
      </c>
      <c r="E44" s="259">
        <f>IF(D44=0,0,D44/(F42+N43+V42))</f>
        <v>0.13333333333333333</v>
      </c>
      <c r="F44" s="261"/>
      <c r="G44" s="259"/>
      <c r="H44" s="90"/>
      <c r="I44" s="91"/>
      <c r="J44" s="303"/>
      <c r="K44" s="94" t="s">
        <v>51</v>
      </c>
      <c r="L44" s="305"/>
      <c r="M44" s="307"/>
      <c r="N44" s="305"/>
      <c r="O44" s="307"/>
      <c r="P44" s="91"/>
      <c r="Q44" s="93"/>
      <c r="R44" s="294"/>
      <c r="S44" s="80" t="s">
        <v>50</v>
      </c>
      <c r="T44" s="286">
        <f>SUM(D9+D19+D29+D39+L9+L19+L29+L39+T9+T19+T29+T39)</f>
        <v>12</v>
      </c>
      <c r="U44" s="276">
        <f>IF(T44=0,0,T44/(F42+N43+V42))</f>
        <v>0.4</v>
      </c>
      <c r="V44" s="274"/>
      <c r="W44" s="276"/>
    </row>
    <row r="45" spans="2:23" ht="11.25" customHeight="1" thickBot="1">
      <c r="B45" s="295"/>
      <c r="C45" s="95" t="s">
        <v>41</v>
      </c>
      <c r="D45" s="297"/>
      <c r="E45" s="298"/>
      <c r="F45" s="296"/>
      <c r="G45" s="298"/>
      <c r="H45" s="96"/>
      <c r="I45" s="97"/>
      <c r="J45" s="98"/>
      <c r="K45" s="97"/>
      <c r="L45" s="97"/>
      <c r="M45" s="97"/>
      <c r="N45" s="97"/>
      <c r="O45" s="97"/>
      <c r="P45" s="97"/>
      <c r="Q45" s="99"/>
      <c r="R45" s="295"/>
      <c r="S45" s="82" t="s">
        <v>43</v>
      </c>
      <c r="T45" s="287"/>
      <c r="U45" s="277"/>
      <c r="V45" s="275"/>
      <c r="W45" s="277"/>
    </row>
    <row r="50" spans="9:15" ht="11.25" customHeight="1">
      <c r="I50" s="100"/>
      <c r="J50" s="101"/>
      <c r="K50" s="102"/>
      <c r="L50" s="103"/>
      <c r="M50" s="104"/>
      <c r="N50" s="103"/>
      <c r="O50" s="104"/>
    </row>
    <row r="51" spans="9:15" ht="11.25" customHeight="1">
      <c r="I51" s="100"/>
      <c r="J51" s="101"/>
      <c r="K51" s="105"/>
      <c r="L51" s="103"/>
      <c r="M51" s="104"/>
      <c r="N51" s="103"/>
      <c r="O51" s="104"/>
    </row>
    <row r="52" spans="9:15" ht="11.25" customHeight="1">
      <c r="I52" s="100"/>
      <c r="J52" s="101"/>
      <c r="K52" s="102"/>
      <c r="L52" s="103"/>
      <c r="M52" s="104"/>
      <c r="N52" s="103"/>
      <c r="O52" s="104"/>
    </row>
    <row r="53" spans="9:15" ht="11.25" customHeight="1">
      <c r="I53" s="106"/>
      <c r="J53" s="106"/>
      <c r="K53" s="106"/>
      <c r="L53" s="106"/>
      <c r="M53" s="106"/>
      <c r="N53" s="106"/>
      <c r="O53" s="106"/>
    </row>
    <row r="54" spans="9:15" ht="11.25" customHeight="1">
      <c r="I54" s="106"/>
      <c r="J54" s="106"/>
      <c r="K54" s="106"/>
      <c r="L54" s="106"/>
      <c r="M54" s="106"/>
      <c r="N54" s="106"/>
      <c r="O54" s="106"/>
    </row>
    <row r="55" spans="9:15" ht="11.25" customHeight="1">
      <c r="I55" s="100"/>
      <c r="J55" s="101"/>
      <c r="K55" s="105"/>
      <c r="L55" s="103"/>
      <c r="M55" s="104"/>
      <c r="N55" s="103"/>
      <c r="O55" s="104"/>
    </row>
    <row r="56" spans="1:15" ht="11.25" customHeight="1">
      <c r="A56" s="107"/>
      <c r="B56" s="107"/>
      <c r="C56" s="107"/>
      <c r="D56" s="107"/>
      <c r="E56" s="107"/>
      <c r="F56" s="107"/>
      <c r="G56" s="107"/>
      <c r="I56" s="100"/>
      <c r="J56" s="101"/>
      <c r="K56" s="102"/>
      <c r="L56" s="108"/>
      <c r="M56" s="104"/>
      <c r="N56" s="103"/>
      <c r="O56" s="104"/>
    </row>
    <row r="57" spans="1:15" ht="11.25" customHeight="1">
      <c r="A57" s="107"/>
      <c r="B57" s="107"/>
      <c r="C57" s="107"/>
      <c r="D57" s="107"/>
      <c r="E57" s="107"/>
      <c r="F57" s="107"/>
      <c r="G57" s="107"/>
      <c r="I57" s="100"/>
      <c r="J57" s="101"/>
      <c r="K57" s="105"/>
      <c r="L57" s="108"/>
      <c r="M57" s="104"/>
      <c r="N57" s="103"/>
      <c r="O57" s="104"/>
    </row>
    <row r="58" spans="1:15" ht="11.25" customHeight="1">
      <c r="A58" s="107"/>
      <c r="B58" s="107"/>
      <c r="C58" s="107"/>
      <c r="D58" s="107"/>
      <c r="E58" s="107"/>
      <c r="F58" s="107"/>
      <c r="G58" s="107"/>
      <c r="I58" s="100"/>
      <c r="J58" s="101"/>
      <c r="K58" s="102"/>
      <c r="L58" s="103"/>
      <c r="M58" s="104"/>
      <c r="N58" s="103"/>
      <c r="O58" s="104"/>
    </row>
    <row r="59" spans="1:15" ht="11.25" customHeight="1">
      <c r="A59" s="107"/>
      <c r="B59" s="107"/>
      <c r="C59" s="107"/>
      <c r="D59" s="107"/>
      <c r="E59" s="107"/>
      <c r="F59" s="107"/>
      <c r="G59" s="107"/>
      <c r="I59" s="100"/>
      <c r="J59" s="101"/>
      <c r="K59" s="105"/>
      <c r="L59" s="103"/>
      <c r="M59" s="104"/>
      <c r="N59" s="103"/>
      <c r="O59" s="104"/>
    </row>
    <row r="60" spans="1:15" ht="11.25" customHeight="1">
      <c r="A60" s="107"/>
      <c r="B60" s="107"/>
      <c r="C60" s="107"/>
      <c r="D60" s="107"/>
      <c r="E60" s="107"/>
      <c r="F60" s="107"/>
      <c r="G60" s="107"/>
      <c r="I60" s="100"/>
      <c r="J60" s="101"/>
      <c r="K60" s="102"/>
      <c r="L60" s="103"/>
      <c r="M60" s="104"/>
      <c r="N60" s="103"/>
      <c r="O60" s="104"/>
    </row>
    <row r="61" spans="1:15" ht="11.25" customHeight="1">
      <c r="A61" s="107"/>
      <c r="B61" s="107"/>
      <c r="C61" s="107"/>
      <c r="D61" s="107"/>
      <c r="E61" s="107"/>
      <c r="F61" s="107"/>
      <c r="G61" s="107"/>
      <c r="I61" s="100"/>
      <c r="J61" s="101"/>
      <c r="K61" s="105"/>
      <c r="L61" s="103"/>
      <c r="M61" s="104"/>
      <c r="N61" s="103"/>
      <c r="O61" s="104"/>
    </row>
    <row r="62" spans="1:15" ht="11.25" customHeight="1">
      <c r="A62" s="107"/>
      <c r="B62" s="107"/>
      <c r="C62" s="107"/>
      <c r="D62" s="107"/>
      <c r="E62" s="107"/>
      <c r="F62" s="107"/>
      <c r="G62" s="107"/>
      <c r="I62" s="100"/>
      <c r="J62" s="101"/>
      <c r="K62" s="102"/>
      <c r="L62" s="103"/>
      <c r="M62" s="104"/>
      <c r="N62" s="103"/>
      <c r="O62" s="104"/>
    </row>
    <row r="63" spans="1:15" ht="11.25" customHeight="1">
      <c r="A63" s="107"/>
      <c r="B63" s="107"/>
      <c r="C63" s="107"/>
      <c r="D63" s="107"/>
      <c r="E63" s="107"/>
      <c r="F63" s="107"/>
      <c r="G63" s="107"/>
      <c r="I63" s="100"/>
      <c r="J63" s="101"/>
      <c r="K63" s="105"/>
      <c r="L63" s="103"/>
      <c r="M63" s="104"/>
      <c r="N63" s="103"/>
      <c r="O63" s="104"/>
    </row>
    <row r="64" spans="9:15" ht="11.25" customHeight="1">
      <c r="I64" s="100"/>
      <c r="J64" s="101"/>
      <c r="K64" s="102"/>
      <c r="L64" s="108"/>
      <c r="M64" s="104"/>
      <c r="N64" s="103"/>
      <c r="O64" s="104"/>
    </row>
    <row r="65" spans="9:15" ht="11.25" customHeight="1">
      <c r="I65" s="100"/>
      <c r="J65" s="101"/>
      <c r="K65" s="105"/>
      <c r="L65" s="108"/>
      <c r="M65" s="104"/>
      <c r="N65" s="103"/>
      <c r="O65" s="104"/>
    </row>
    <row r="66" spans="9:15" ht="11.25" customHeight="1">
      <c r="I66" s="100"/>
      <c r="J66" s="101"/>
      <c r="K66" s="102"/>
      <c r="L66" s="103"/>
      <c r="M66" s="104"/>
      <c r="N66" s="103"/>
      <c r="O66" s="104"/>
    </row>
    <row r="67" spans="9:15" ht="11.25" customHeight="1">
      <c r="I67" s="100"/>
      <c r="J67" s="101"/>
      <c r="K67" s="105"/>
      <c r="L67" s="103"/>
      <c r="M67" s="104"/>
      <c r="N67" s="103"/>
      <c r="O67" s="104"/>
    </row>
    <row r="68" spans="9:15" ht="11.25" customHeight="1">
      <c r="I68" s="100"/>
      <c r="J68" s="101"/>
      <c r="K68" s="102"/>
      <c r="L68" s="103"/>
      <c r="M68" s="104"/>
      <c r="N68" s="103"/>
      <c r="O68" s="104"/>
    </row>
    <row r="69" spans="9:15" ht="11.25" customHeight="1">
      <c r="I69" s="100"/>
      <c r="J69" s="101"/>
      <c r="K69" s="105"/>
      <c r="L69" s="103"/>
      <c r="M69" s="104"/>
      <c r="N69" s="103"/>
      <c r="O69" s="104"/>
    </row>
    <row r="70" spans="9:15" ht="11.25" customHeight="1">
      <c r="I70" s="100"/>
      <c r="J70" s="101"/>
      <c r="K70" s="102"/>
      <c r="L70" s="103"/>
      <c r="M70" s="104"/>
      <c r="N70" s="103"/>
      <c r="O70" s="104"/>
    </row>
    <row r="71" spans="9:15" ht="11.25" customHeight="1">
      <c r="I71" s="109"/>
      <c r="J71" s="101"/>
      <c r="K71" s="105"/>
      <c r="L71" s="103"/>
      <c r="M71" s="104"/>
      <c r="N71" s="103"/>
      <c r="O71" s="104"/>
    </row>
    <row r="72" spans="9:15" ht="11.25" customHeight="1">
      <c r="I72" s="109"/>
      <c r="J72" s="101"/>
      <c r="K72" s="102"/>
      <c r="L72" s="108"/>
      <c r="M72" s="104"/>
      <c r="N72" s="103"/>
      <c r="O72" s="104"/>
    </row>
    <row r="73" spans="9:15" ht="11.25" customHeight="1">
      <c r="I73" s="109"/>
      <c r="J73" s="101"/>
      <c r="K73" s="105"/>
      <c r="L73" s="108"/>
      <c r="M73" s="104"/>
      <c r="N73" s="103"/>
      <c r="O73" s="104"/>
    </row>
  </sheetData>
  <sheetProtection password="F4DA" sheet="1" objects="1" scenarios="1"/>
  <mergeCells count="235">
    <mergeCell ref="E5:E6"/>
    <mergeCell ref="D9:D10"/>
    <mergeCell ref="D11:D12"/>
    <mergeCell ref="A21:A37"/>
    <mergeCell ref="A4:A20"/>
    <mergeCell ref="D35:D36"/>
    <mergeCell ref="D25:D26"/>
    <mergeCell ref="W42:W45"/>
    <mergeCell ref="J43:J44"/>
    <mergeCell ref="L43:L44"/>
    <mergeCell ref="M43:M44"/>
    <mergeCell ref="N43:N44"/>
    <mergeCell ref="O43:O44"/>
    <mergeCell ref="T44:T45"/>
    <mergeCell ref="U44:U45"/>
    <mergeCell ref="R42:R45"/>
    <mergeCell ref="T42:T43"/>
    <mergeCell ref="U42:U43"/>
    <mergeCell ref="V42:V45"/>
    <mergeCell ref="F42:F45"/>
    <mergeCell ref="D44:D45"/>
    <mergeCell ref="E44:E45"/>
    <mergeCell ref="G42:G45"/>
    <mergeCell ref="D37:D38"/>
    <mergeCell ref="E37:E38"/>
    <mergeCell ref="B42:B45"/>
    <mergeCell ref="D42:D43"/>
    <mergeCell ref="E42:E43"/>
    <mergeCell ref="F35:F36"/>
    <mergeCell ref="G35:G36"/>
    <mergeCell ref="D15:D16"/>
    <mergeCell ref="E15:E16"/>
    <mergeCell ref="F15:F16"/>
    <mergeCell ref="G15:G16"/>
    <mergeCell ref="D21:D22"/>
    <mergeCell ref="F25:F26"/>
    <mergeCell ref="E35:E36"/>
    <mergeCell ref="E25:E26"/>
    <mergeCell ref="W35:W36"/>
    <mergeCell ref="Q4:Q20"/>
    <mergeCell ref="O15:O16"/>
    <mergeCell ref="M15:M16"/>
    <mergeCell ref="M13:M14"/>
    <mergeCell ref="N11:N14"/>
    <mergeCell ref="O11:O14"/>
    <mergeCell ref="V15:V16"/>
    <mergeCell ref="W5:W6"/>
    <mergeCell ref="W15:W16"/>
    <mergeCell ref="L11:L12"/>
    <mergeCell ref="M11:M12"/>
    <mergeCell ref="L13:L14"/>
    <mergeCell ref="V5:V6"/>
    <mergeCell ref="U11:U12"/>
    <mergeCell ref="U13:U14"/>
    <mergeCell ref="V11:V14"/>
    <mergeCell ref="L5:L6"/>
    <mergeCell ref="M5:M6"/>
    <mergeCell ref="N5:N6"/>
    <mergeCell ref="W11:W14"/>
    <mergeCell ref="V7:V10"/>
    <mergeCell ref="N7:N10"/>
    <mergeCell ref="D13:D14"/>
    <mergeCell ref="F11:F14"/>
    <mergeCell ref="J1:J10"/>
    <mergeCell ref="L1:L2"/>
    <mergeCell ref="J11:J20"/>
    <mergeCell ref="L17:L18"/>
    <mergeCell ref="L19:L20"/>
    <mergeCell ref="D17:D18"/>
    <mergeCell ref="L9:L10"/>
    <mergeCell ref="M9:M10"/>
    <mergeCell ref="I4:I20"/>
    <mergeCell ref="M3:M4"/>
    <mergeCell ref="M17:M18"/>
    <mergeCell ref="F5:F6"/>
    <mergeCell ref="E19:E20"/>
    <mergeCell ref="F1:F4"/>
    <mergeCell ref="F7:F10"/>
    <mergeCell ref="A1:A3"/>
    <mergeCell ref="D1:D2"/>
    <mergeCell ref="D3:D4"/>
    <mergeCell ref="D7:D8"/>
    <mergeCell ref="D5:D6"/>
    <mergeCell ref="B31:B40"/>
    <mergeCell ref="D19:D20"/>
    <mergeCell ref="B1:B10"/>
    <mergeCell ref="B11:B20"/>
    <mergeCell ref="B21:B30"/>
    <mergeCell ref="D23:D24"/>
    <mergeCell ref="D27:D28"/>
    <mergeCell ref="D29:D30"/>
    <mergeCell ref="D31:D32"/>
    <mergeCell ref="D33:D34"/>
    <mergeCell ref="E39:E40"/>
    <mergeCell ref="D39:D40"/>
    <mergeCell ref="E1:E2"/>
    <mergeCell ref="E3:E4"/>
    <mergeCell ref="E7:E8"/>
    <mergeCell ref="E9:E10"/>
    <mergeCell ref="E11:E12"/>
    <mergeCell ref="E13:E14"/>
    <mergeCell ref="E17:E18"/>
    <mergeCell ref="E31:E32"/>
    <mergeCell ref="F31:F34"/>
    <mergeCell ref="E21:E22"/>
    <mergeCell ref="E23:E24"/>
    <mergeCell ref="E27:E28"/>
    <mergeCell ref="E33:E34"/>
    <mergeCell ref="G11:G14"/>
    <mergeCell ref="G17:G20"/>
    <mergeCell ref="F37:F40"/>
    <mergeCell ref="E29:E30"/>
    <mergeCell ref="G27:G30"/>
    <mergeCell ref="G31:G34"/>
    <mergeCell ref="G37:G40"/>
    <mergeCell ref="F17:F20"/>
    <mergeCell ref="F21:F24"/>
    <mergeCell ref="F27:F30"/>
    <mergeCell ref="G5:G6"/>
    <mergeCell ref="I1:I3"/>
    <mergeCell ref="G1:G4"/>
    <mergeCell ref="G7:G10"/>
    <mergeCell ref="L15:L16"/>
    <mergeCell ref="J21:J30"/>
    <mergeCell ref="L21:L22"/>
    <mergeCell ref="G25:G26"/>
    <mergeCell ref="G21:G24"/>
    <mergeCell ref="I21:I37"/>
    <mergeCell ref="L29:L30"/>
    <mergeCell ref="M29:M30"/>
    <mergeCell ref="L25:L26"/>
    <mergeCell ref="M25:M26"/>
    <mergeCell ref="N25:N26"/>
    <mergeCell ref="M1:M2"/>
    <mergeCell ref="L7:L8"/>
    <mergeCell ref="M7:M8"/>
    <mergeCell ref="N15:N16"/>
    <mergeCell ref="N17:N20"/>
    <mergeCell ref="M19:M20"/>
    <mergeCell ref="N1:N4"/>
    <mergeCell ref="M21:M22"/>
    <mergeCell ref="L3:L4"/>
    <mergeCell ref="L37:L38"/>
    <mergeCell ref="M37:M38"/>
    <mergeCell ref="N31:N34"/>
    <mergeCell ref="L23:L24"/>
    <mergeCell ref="M23:M24"/>
    <mergeCell ref="L27:L28"/>
    <mergeCell ref="M27:M28"/>
    <mergeCell ref="L31:L32"/>
    <mergeCell ref="N21:N24"/>
    <mergeCell ref="M31:M32"/>
    <mergeCell ref="L35:L36"/>
    <mergeCell ref="M35:M36"/>
    <mergeCell ref="T11:T12"/>
    <mergeCell ref="O31:O34"/>
    <mergeCell ref="L33:L34"/>
    <mergeCell ref="M33:M34"/>
    <mergeCell ref="T13:T14"/>
    <mergeCell ref="T17:T18"/>
    <mergeCell ref="N35:N36"/>
    <mergeCell ref="O35:O36"/>
    <mergeCell ref="U17:U18"/>
    <mergeCell ref="U15:U16"/>
    <mergeCell ref="Q1:Q3"/>
    <mergeCell ref="R1:R10"/>
    <mergeCell ref="T9:T10"/>
    <mergeCell ref="U9:U10"/>
    <mergeCell ref="T5:T6"/>
    <mergeCell ref="U5:U6"/>
    <mergeCell ref="T7:T8"/>
    <mergeCell ref="U7:U8"/>
    <mergeCell ref="O1:O4"/>
    <mergeCell ref="Q21:Q37"/>
    <mergeCell ref="O27:O30"/>
    <mergeCell ref="O25:O26"/>
    <mergeCell ref="O21:O24"/>
    <mergeCell ref="O5:O6"/>
    <mergeCell ref="N27:N30"/>
    <mergeCell ref="O7:O10"/>
    <mergeCell ref="O17:O20"/>
    <mergeCell ref="V1:V4"/>
    <mergeCell ref="U29:U30"/>
    <mergeCell ref="T23:T24"/>
    <mergeCell ref="U23:U24"/>
    <mergeCell ref="T27:T28"/>
    <mergeCell ref="U27:U28"/>
    <mergeCell ref="T29:T30"/>
    <mergeCell ref="W1:W4"/>
    <mergeCell ref="T3:T4"/>
    <mergeCell ref="U3:U4"/>
    <mergeCell ref="T1:T2"/>
    <mergeCell ref="U1:U2"/>
    <mergeCell ref="W7:W10"/>
    <mergeCell ref="T15:T16"/>
    <mergeCell ref="R21:R30"/>
    <mergeCell ref="T21:T22"/>
    <mergeCell ref="U21:U22"/>
    <mergeCell ref="T19:T20"/>
    <mergeCell ref="U19:U20"/>
    <mergeCell ref="R11:R20"/>
    <mergeCell ref="V21:V24"/>
    <mergeCell ref="V27:V30"/>
    <mergeCell ref="W37:W40"/>
    <mergeCell ref="T39:T40"/>
    <mergeCell ref="U39:U40"/>
    <mergeCell ref="T37:T38"/>
    <mergeCell ref="U37:U38"/>
    <mergeCell ref="V37:V40"/>
    <mergeCell ref="V17:V20"/>
    <mergeCell ref="W17:W20"/>
    <mergeCell ref="T25:T26"/>
    <mergeCell ref="W31:W34"/>
    <mergeCell ref="W21:W24"/>
    <mergeCell ref="W27:W30"/>
    <mergeCell ref="U25:U26"/>
    <mergeCell ref="V25:V26"/>
    <mergeCell ref="W25:W26"/>
    <mergeCell ref="U33:U34"/>
    <mergeCell ref="A38:A40"/>
    <mergeCell ref="I38:I40"/>
    <mergeCell ref="T33:T34"/>
    <mergeCell ref="R31:R40"/>
    <mergeCell ref="T31:T32"/>
    <mergeCell ref="N37:N40"/>
    <mergeCell ref="O37:O40"/>
    <mergeCell ref="L39:L40"/>
    <mergeCell ref="M39:M40"/>
    <mergeCell ref="J31:J40"/>
    <mergeCell ref="U31:U32"/>
    <mergeCell ref="V31:V34"/>
    <mergeCell ref="Q38:Q40"/>
    <mergeCell ref="T35:T36"/>
    <mergeCell ref="U35:U36"/>
    <mergeCell ref="V35:V36"/>
  </mergeCells>
  <printOptions/>
  <pageMargins left="0.1968503937007874" right="0.1968503937007874" top="0.5905511811023623" bottom="0.5905511811023623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14">
    <tabColor indexed="34"/>
  </sheetPr>
  <dimension ref="A1:W73"/>
  <sheetViews>
    <sheetView workbookViewId="0" topLeftCell="A1">
      <selection activeCell="D1" sqref="D1:E10"/>
    </sheetView>
  </sheetViews>
  <sheetFormatPr defaultColWidth="9.140625" defaultRowHeight="11.25" customHeight="1"/>
  <cols>
    <col min="1" max="1" width="5.57421875" style="68" customWidth="1"/>
    <col min="2" max="2" width="4.421875" style="83" customWidth="1"/>
    <col min="3" max="3" width="16.7109375" style="84" bestFit="1" customWidth="1"/>
    <col min="4" max="4" width="4.140625" style="68" customWidth="1"/>
    <col min="5" max="5" width="5.8515625" style="68" bestFit="1" customWidth="1"/>
    <col min="6" max="6" width="4.140625" style="68" customWidth="1"/>
    <col min="7" max="7" width="5.8515625" style="68" bestFit="1" customWidth="1"/>
    <col min="8" max="8" width="1.7109375" style="68" customWidth="1"/>
    <col min="9" max="9" width="5.57421875" style="68" customWidth="1"/>
    <col min="10" max="10" width="4.421875" style="83" customWidth="1"/>
    <col min="11" max="11" width="16.7109375" style="68" customWidth="1"/>
    <col min="12" max="12" width="4.140625" style="68" customWidth="1"/>
    <col min="13" max="13" width="5.8515625" style="68" customWidth="1"/>
    <col min="14" max="14" width="4.140625" style="68" customWidth="1"/>
    <col min="15" max="15" width="5.8515625" style="68" customWidth="1"/>
    <col min="16" max="16" width="1.7109375" style="68" customWidth="1"/>
    <col min="17" max="17" width="5.57421875" style="68" customWidth="1"/>
    <col min="18" max="18" width="4.421875" style="68" customWidth="1"/>
    <col min="19" max="19" width="16.7109375" style="68" customWidth="1"/>
    <col min="20" max="20" width="4.140625" style="68" customWidth="1"/>
    <col min="21" max="21" width="5.7109375" style="68" customWidth="1"/>
    <col min="22" max="22" width="4.28125" style="68" customWidth="1"/>
    <col min="23" max="23" width="5.8515625" style="68" customWidth="1"/>
    <col min="24" max="16384" width="9.140625" style="68" customWidth="1"/>
  </cols>
  <sheetData>
    <row r="1" spans="1:23" ht="11.25" customHeight="1">
      <c r="A1" s="233">
        <f>'Dati palleggiatori'!B4</f>
        <v>9</v>
      </c>
      <c r="B1" s="281">
        <v>1</v>
      </c>
      <c r="C1" s="75" t="s">
        <v>46</v>
      </c>
      <c r="D1" s="273">
        <f>SUM('Pall A (X)'!D67:R67)</f>
        <v>0</v>
      </c>
      <c r="E1" s="258">
        <f>IF(D1=0,0,D1/(F1+F5+F7))</f>
        <v>0</v>
      </c>
      <c r="F1" s="260">
        <f>SUM(D1:D4)</f>
        <v>0</v>
      </c>
      <c r="G1" s="258">
        <f>IF(F1=0,0,F1/(F1+F5+F7))</f>
        <v>0</v>
      </c>
      <c r="I1" s="233">
        <f>'Dati palleggiatori'!B4</f>
        <v>9</v>
      </c>
      <c r="J1" s="281">
        <v>5</v>
      </c>
      <c r="K1" s="75" t="s">
        <v>46</v>
      </c>
      <c r="L1" s="273">
        <f>SUM('Pall A (X)'!D87:R87)</f>
        <v>0</v>
      </c>
      <c r="M1" s="258">
        <f>IF(L1=0,0,L1/(N1+N5+N7))</f>
        <v>0</v>
      </c>
      <c r="N1" s="260">
        <f>SUM(L1:L4)</f>
        <v>0</v>
      </c>
      <c r="O1" s="258">
        <f>IF(N1=0,0,N1/(N1+N5+N7))</f>
        <v>0</v>
      </c>
      <c r="Q1" s="233">
        <f>'Dati palleggiatori'!B4</f>
        <v>9</v>
      </c>
      <c r="R1" s="281">
        <v>9</v>
      </c>
      <c r="S1" s="75" t="s">
        <v>46</v>
      </c>
      <c r="T1" s="273">
        <f>SUM('Pall A (X)'!D107:R107)</f>
        <v>0</v>
      </c>
      <c r="U1" s="258">
        <f>IF(T1=0,0,T1/(V1+V5+V7))</f>
        <v>0</v>
      </c>
      <c r="V1" s="260">
        <f>SUM(T1:T4)</f>
        <v>0</v>
      </c>
      <c r="W1" s="258">
        <f>IF(V1=0,0,V1/(V1+V5+V7))</f>
        <v>0</v>
      </c>
    </row>
    <row r="2" spans="1:23" ht="11.25" customHeight="1">
      <c r="A2" s="284"/>
      <c r="B2" s="271"/>
      <c r="C2" s="76" t="s">
        <v>40</v>
      </c>
      <c r="D2" s="290"/>
      <c r="E2" s="259"/>
      <c r="F2" s="261"/>
      <c r="G2" s="259"/>
      <c r="I2" s="284"/>
      <c r="J2" s="271"/>
      <c r="K2" s="76" t="s">
        <v>40</v>
      </c>
      <c r="L2" s="269"/>
      <c r="M2" s="259"/>
      <c r="N2" s="261"/>
      <c r="O2" s="259"/>
      <c r="Q2" s="284"/>
      <c r="R2" s="271"/>
      <c r="S2" s="76" t="s">
        <v>40</v>
      </c>
      <c r="T2" s="269"/>
      <c r="U2" s="259"/>
      <c r="V2" s="261"/>
      <c r="W2" s="259"/>
    </row>
    <row r="3" spans="1:23" ht="11.25" customHeight="1" thickBot="1">
      <c r="A3" s="285"/>
      <c r="B3" s="271"/>
      <c r="C3" s="77" t="s">
        <v>47</v>
      </c>
      <c r="D3" s="269">
        <f>SUM('Pall A (X)'!D68:R68)</f>
        <v>0</v>
      </c>
      <c r="E3" s="259">
        <f>IF(D3=0,0,D3/(F1+F5+F7))</f>
        <v>0</v>
      </c>
      <c r="F3" s="261"/>
      <c r="G3" s="259"/>
      <c r="I3" s="285"/>
      <c r="J3" s="271"/>
      <c r="K3" s="77" t="s">
        <v>47</v>
      </c>
      <c r="L3" s="269">
        <f>SUM('Pall A (X)'!D88:R88)</f>
        <v>0</v>
      </c>
      <c r="M3" s="259">
        <f>IF(L3=0,0,L3/(N1+N5+N7))</f>
        <v>0</v>
      </c>
      <c r="N3" s="261"/>
      <c r="O3" s="259"/>
      <c r="Q3" s="285"/>
      <c r="R3" s="271"/>
      <c r="S3" s="77" t="s">
        <v>47</v>
      </c>
      <c r="T3" s="269">
        <f>SUM('Pall A (X)'!D108:R108)</f>
        <v>0</v>
      </c>
      <c r="U3" s="259">
        <f>IF(T3=0,0,T3/(V1+V5+V7))</f>
        <v>0</v>
      </c>
      <c r="V3" s="261"/>
      <c r="W3" s="259"/>
    </row>
    <row r="4" spans="1:23" ht="11.25" customHeight="1">
      <c r="A4" s="291" t="str">
        <f>'Dati palleggiatori'!C4</f>
        <v>GIULIA BOATTI</v>
      </c>
      <c r="B4" s="271"/>
      <c r="C4" s="76" t="s">
        <v>41</v>
      </c>
      <c r="D4" s="269"/>
      <c r="E4" s="259"/>
      <c r="F4" s="261"/>
      <c r="G4" s="259"/>
      <c r="I4" s="291" t="str">
        <f>'Dati palleggiatori'!C4</f>
        <v>GIULIA BOATTI</v>
      </c>
      <c r="J4" s="271"/>
      <c r="K4" s="76" t="s">
        <v>41</v>
      </c>
      <c r="L4" s="269"/>
      <c r="M4" s="259"/>
      <c r="N4" s="261"/>
      <c r="O4" s="259"/>
      <c r="Q4" s="291" t="str">
        <f>'Dati palleggiatori'!C4</f>
        <v>GIULIA BOATTI</v>
      </c>
      <c r="R4" s="271"/>
      <c r="S4" s="76" t="s">
        <v>41</v>
      </c>
      <c r="T4" s="269"/>
      <c r="U4" s="259"/>
      <c r="V4" s="261"/>
      <c r="W4" s="259"/>
    </row>
    <row r="5" spans="1:23" ht="11.25" customHeight="1">
      <c r="A5" s="282"/>
      <c r="B5" s="271"/>
      <c r="C5" s="78" t="s">
        <v>48</v>
      </c>
      <c r="D5" s="265">
        <f>SUM('Pall A (X)'!D69:R69)</f>
        <v>0</v>
      </c>
      <c r="E5" s="267">
        <f>IF(D5=0,0,D5/(F1+F5+F7))</f>
        <v>0</v>
      </c>
      <c r="F5" s="265">
        <f>D5</f>
        <v>0</v>
      </c>
      <c r="G5" s="267">
        <f>IF(F5=0,0,F5/(F1+F5+F7))</f>
        <v>0</v>
      </c>
      <c r="I5" s="282"/>
      <c r="J5" s="271"/>
      <c r="K5" s="78" t="s">
        <v>48</v>
      </c>
      <c r="L5" s="265">
        <f>SUM('Pall A (X)'!D89:R89)</f>
        <v>2</v>
      </c>
      <c r="M5" s="267">
        <f>IF(L5=0,0,L5/(N1+N5+N7))</f>
        <v>0.15384615384615385</v>
      </c>
      <c r="N5" s="265">
        <f>L5</f>
        <v>2</v>
      </c>
      <c r="O5" s="267">
        <f>IF(N5=0,0,N5/(N1+N5+N7))</f>
        <v>0.15384615384615385</v>
      </c>
      <c r="Q5" s="282"/>
      <c r="R5" s="271"/>
      <c r="S5" s="78" t="s">
        <v>48</v>
      </c>
      <c r="T5" s="265">
        <f>SUM('Pall A (X)'!D109:R109)</f>
        <v>0</v>
      </c>
      <c r="U5" s="267">
        <f>IF(T5=0,0,T5/(V1+V5+V7))</f>
        <v>0</v>
      </c>
      <c r="V5" s="265">
        <f>T5</f>
        <v>0</v>
      </c>
      <c r="W5" s="267">
        <f>IF(V5=0,0,V5/(V1+V5+V7))</f>
        <v>0</v>
      </c>
    </row>
    <row r="6" spans="1:23" ht="11.25" customHeight="1">
      <c r="A6" s="282"/>
      <c r="B6" s="271"/>
      <c r="C6" s="79" t="s">
        <v>51</v>
      </c>
      <c r="D6" s="266"/>
      <c r="E6" s="268"/>
      <c r="F6" s="266"/>
      <c r="G6" s="268"/>
      <c r="I6" s="282"/>
      <c r="J6" s="271"/>
      <c r="K6" s="79" t="s">
        <v>51</v>
      </c>
      <c r="L6" s="266"/>
      <c r="M6" s="268"/>
      <c r="N6" s="266"/>
      <c r="O6" s="268"/>
      <c r="Q6" s="282"/>
      <c r="R6" s="271"/>
      <c r="S6" s="79" t="s">
        <v>51</v>
      </c>
      <c r="T6" s="266"/>
      <c r="U6" s="268"/>
      <c r="V6" s="266"/>
      <c r="W6" s="268"/>
    </row>
    <row r="7" spans="1:23" ht="11.25" customHeight="1">
      <c r="A7" s="282"/>
      <c r="B7" s="271"/>
      <c r="C7" s="80" t="s">
        <v>49</v>
      </c>
      <c r="D7" s="288">
        <f>SUM('Pall A (X)'!D70:R70)</f>
        <v>0</v>
      </c>
      <c r="E7" s="276">
        <f>IF(D7=0,0,D7/(F1+F5+F7))</f>
        <v>0</v>
      </c>
      <c r="F7" s="274">
        <f>SUM(D7:D10)</f>
        <v>0</v>
      </c>
      <c r="G7" s="276">
        <f>IF(F7=0,0,F7/(F1+F5+F7))</f>
        <v>0</v>
      </c>
      <c r="I7" s="282"/>
      <c r="J7" s="271"/>
      <c r="K7" s="80" t="s">
        <v>49</v>
      </c>
      <c r="L7" s="280">
        <f>SUM('Pall A (X)'!D90:R90)</f>
        <v>7</v>
      </c>
      <c r="M7" s="276">
        <f>IF(L7=0,0,L7/(N1+N5+N7))</f>
        <v>0.5384615384615384</v>
      </c>
      <c r="N7" s="274">
        <f>SUM(L7:L10)</f>
        <v>11</v>
      </c>
      <c r="O7" s="276">
        <f>IF(N7=0,0,N7/(N1+N5+N7))</f>
        <v>0.8461538461538461</v>
      </c>
      <c r="Q7" s="282"/>
      <c r="R7" s="271"/>
      <c r="S7" s="80" t="s">
        <v>49</v>
      </c>
      <c r="T7" s="280">
        <f>SUM('Pall A (X)'!D110:R110)</f>
        <v>0</v>
      </c>
      <c r="U7" s="276">
        <f>IF(T7=0,0,T7/(V1+V5+V7))</f>
        <v>0</v>
      </c>
      <c r="V7" s="274">
        <f>SUM(T7:T10)</f>
        <v>0</v>
      </c>
      <c r="W7" s="276">
        <f>IF(V7=0,0,V7/(V1+V5+V7))</f>
        <v>0</v>
      </c>
    </row>
    <row r="8" spans="1:23" ht="11.25" customHeight="1">
      <c r="A8" s="282"/>
      <c r="B8" s="271"/>
      <c r="C8" s="81" t="s">
        <v>42</v>
      </c>
      <c r="D8" s="289"/>
      <c r="E8" s="276"/>
      <c r="F8" s="274"/>
      <c r="G8" s="276"/>
      <c r="I8" s="282"/>
      <c r="J8" s="271"/>
      <c r="K8" s="81" t="s">
        <v>42</v>
      </c>
      <c r="L8" s="280"/>
      <c r="M8" s="276"/>
      <c r="N8" s="274"/>
      <c r="O8" s="276"/>
      <c r="Q8" s="282"/>
      <c r="R8" s="271"/>
      <c r="S8" s="81" t="s">
        <v>42</v>
      </c>
      <c r="T8" s="280"/>
      <c r="U8" s="276"/>
      <c r="V8" s="274"/>
      <c r="W8" s="276"/>
    </row>
    <row r="9" spans="1:23" ht="11.25" customHeight="1">
      <c r="A9" s="282"/>
      <c r="B9" s="271"/>
      <c r="C9" s="80" t="s">
        <v>50</v>
      </c>
      <c r="D9" s="286">
        <f>SUM('Pall A (X)'!D71:R71)</f>
        <v>0</v>
      </c>
      <c r="E9" s="276">
        <f>IF(D9=0,0,D9/(F1+F5+F7))</f>
        <v>0</v>
      </c>
      <c r="F9" s="274"/>
      <c r="G9" s="276"/>
      <c r="I9" s="282"/>
      <c r="J9" s="271"/>
      <c r="K9" s="80" t="s">
        <v>50</v>
      </c>
      <c r="L9" s="278">
        <f>SUM('Pall A (X)'!D91:R91)</f>
        <v>4</v>
      </c>
      <c r="M9" s="276">
        <f>IF(L9=0,0,L9/(N1+N5+N7))</f>
        <v>0.3076923076923077</v>
      </c>
      <c r="N9" s="274"/>
      <c r="O9" s="276"/>
      <c r="Q9" s="282"/>
      <c r="R9" s="271"/>
      <c r="S9" s="80" t="s">
        <v>50</v>
      </c>
      <c r="T9" s="278">
        <f>SUM('Pall A (X)'!D111:R111)</f>
        <v>0</v>
      </c>
      <c r="U9" s="276">
        <f>IF(T9=0,0,T9/(V1+V5+V7))</f>
        <v>0</v>
      </c>
      <c r="V9" s="274"/>
      <c r="W9" s="276"/>
    </row>
    <row r="10" spans="1:23" ht="11.25" customHeight="1" thickBot="1">
      <c r="A10" s="282"/>
      <c r="B10" s="272"/>
      <c r="C10" s="82" t="s">
        <v>43</v>
      </c>
      <c r="D10" s="287"/>
      <c r="E10" s="277"/>
      <c r="F10" s="275"/>
      <c r="G10" s="277"/>
      <c r="I10" s="282"/>
      <c r="J10" s="272"/>
      <c r="K10" s="82" t="s">
        <v>43</v>
      </c>
      <c r="L10" s="279"/>
      <c r="M10" s="277"/>
      <c r="N10" s="275"/>
      <c r="O10" s="277"/>
      <c r="Q10" s="282"/>
      <c r="R10" s="272"/>
      <c r="S10" s="82" t="s">
        <v>43</v>
      </c>
      <c r="T10" s="279"/>
      <c r="U10" s="277"/>
      <c r="V10" s="275"/>
      <c r="W10" s="277"/>
    </row>
    <row r="11" spans="1:23" ht="11.25" customHeight="1">
      <c r="A11" s="282"/>
      <c r="B11" s="281">
        <v>2</v>
      </c>
      <c r="C11" s="75" t="s">
        <v>46</v>
      </c>
      <c r="D11" s="308">
        <f>SUM('Pall A (X)'!D72:R72)</f>
        <v>0</v>
      </c>
      <c r="E11" s="258">
        <f>IF(D11=0,0,D11/(F11+F15+F17))</f>
        <v>0</v>
      </c>
      <c r="F11" s="260">
        <f>SUM(D11:D14)</f>
        <v>0</v>
      </c>
      <c r="G11" s="258">
        <f>IF(F11=0,0,F11/(F11+F15+F17))</f>
        <v>0</v>
      </c>
      <c r="I11" s="282"/>
      <c r="J11" s="281">
        <v>6</v>
      </c>
      <c r="K11" s="75" t="s">
        <v>46</v>
      </c>
      <c r="L11" s="273">
        <f>SUM('Pall A (X)'!D92:R92)</f>
        <v>0</v>
      </c>
      <c r="M11" s="258">
        <f>IF(L11=0,0,L11/(N11+N15+N17))</f>
        <v>0</v>
      </c>
      <c r="N11" s="260">
        <f>SUM(L11:L14)</f>
        <v>0</v>
      </c>
      <c r="O11" s="258">
        <f>IF(N11=0,0,N11/(N11+N15+N17))</f>
        <v>0</v>
      </c>
      <c r="Q11" s="282"/>
      <c r="R11" s="281" t="s">
        <v>37</v>
      </c>
      <c r="S11" s="75" t="s">
        <v>46</v>
      </c>
      <c r="T11" s="273">
        <f>SUM('Pall A (X)'!D112:R112)</f>
        <v>0</v>
      </c>
      <c r="U11" s="258">
        <f>IF(T11=0,0,T11/(V11+V15+V17))</f>
        <v>0</v>
      </c>
      <c r="V11" s="260">
        <f>SUM(T11:T14)</f>
        <v>0</v>
      </c>
      <c r="W11" s="258">
        <f>IF(V11=0,0,V11/(V11+V15+V17))</f>
        <v>0</v>
      </c>
    </row>
    <row r="12" spans="1:23" ht="11.25" customHeight="1">
      <c r="A12" s="282"/>
      <c r="B12" s="271"/>
      <c r="C12" s="76" t="s">
        <v>40</v>
      </c>
      <c r="D12" s="309"/>
      <c r="E12" s="259"/>
      <c r="F12" s="261"/>
      <c r="G12" s="259"/>
      <c r="I12" s="282"/>
      <c r="J12" s="271"/>
      <c r="K12" s="76" t="s">
        <v>40</v>
      </c>
      <c r="L12" s="269"/>
      <c r="M12" s="259"/>
      <c r="N12" s="261"/>
      <c r="O12" s="259"/>
      <c r="Q12" s="282"/>
      <c r="R12" s="271"/>
      <c r="S12" s="76" t="s">
        <v>40</v>
      </c>
      <c r="T12" s="269"/>
      <c r="U12" s="259"/>
      <c r="V12" s="261"/>
      <c r="W12" s="259"/>
    </row>
    <row r="13" spans="1:23" ht="11.25" customHeight="1">
      <c r="A13" s="282"/>
      <c r="B13" s="271"/>
      <c r="C13" s="77" t="s">
        <v>47</v>
      </c>
      <c r="D13" s="290">
        <f>SUM('Pall A (X)'!D73:R73)</f>
        <v>0</v>
      </c>
      <c r="E13" s="259">
        <f>IF(D13=0,0,D13/(F11+F15+F17))</f>
        <v>0</v>
      </c>
      <c r="F13" s="261"/>
      <c r="G13" s="259"/>
      <c r="I13" s="282"/>
      <c r="J13" s="271"/>
      <c r="K13" s="77" t="s">
        <v>47</v>
      </c>
      <c r="L13" s="269">
        <f>SUM('Pall A (X)'!D93:R93)</f>
        <v>0</v>
      </c>
      <c r="M13" s="259">
        <f>IF(L13=0,0,L13/(N11+N15+N17))</f>
        <v>0</v>
      </c>
      <c r="N13" s="261"/>
      <c r="O13" s="259"/>
      <c r="Q13" s="282"/>
      <c r="R13" s="271"/>
      <c r="S13" s="77" t="s">
        <v>47</v>
      </c>
      <c r="T13" s="269">
        <f>SUM('Pall A (X)'!D113:R113)</f>
        <v>0</v>
      </c>
      <c r="U13" s="259">
        <f>IF(T13=0,0,T13/(V11+V15+V17))</f>
        <v>0</v>
      </c>
      <c r="V13" s="261"/>
      <c r="W13" s="259"/>
    </row>
    <row r="14" spans="1:23" ht="11.25" customHeight="1">
      <c r="A14" s="282"/>
      <c r="B14" s="271"/>
      <c r="C14" s="76" t="s">
        <v>41</v>
      </c>
      <c r="D14" s="292"/>
      <c r="E14" s="259"/>
      <c r="F14" s="261"/>
      <c r="G14" s="259"/>
      <c r="I14" s="282"/>
      <c r="J14" s="271"/>
      <c r="K14" s="76" t="s">
        <v>41</v>
      </c>
      <c r="L14" s="269"/>
      <c r="M14" s="259"/>
      <c r="N14" s="261"/>
      <c r="O14" s="259"/>
      <c r="Q14" s="282"/>
      <c r="R14" s="271"/>
      <c r="S14" s="76" t="s">
        <v>41</v>
      </c>
      <c r="T14" s="269"/>
      <c r="U14" s="259"/>
      <c r="V14" s="261"/>
      <c r="W14" s="259"/>
    </row>
    <row r="15" spans="1:23" ht="11.25" customHeight="1">
      <c r="A15" s="282"/>
      <c r="B15" s="271"/>
      <c r="C15" s="78" t="s">
        <v>48</v>
      </c>
      <c r="D15" s="265">
        <f>SUM('Pall A (X)'!D74:R74)</f>
        <v>0</v>
      </c>
      <c r="E15" s="267">
        <f>IF(D15=0,0,D15/(F11+F15+F17))</f>
        <v>0</v>
      </c>
      <c r="F15" s="265">
        <f>D15</f>
        <v>0</v>
      </c>
      <c r="G15" s="267">
        <f>IF(F15=0,0,F15/(F11+F15+F17))</f>
        <v>0</v>
      </c>
      <c r="I15" s="282"/>
      <c r="J15" s="271"/>
      <c r="K15" s="78" t="s">
        <v>48</v>
      </c>
      <c r="L15" s="265">
        <f>SUM('Pall A (X)'!D94:R94)</f>
        <v>0</v>
      </c>
      <c r="M15" s="267">
        <f>IF(L15=0,0,L15/(N11+N15+N17))</f>
        <v>0</v>
      </c>
      <c r="N15" s="265">
        <f>L15</f>
        <v>0</v>
      </c>
      <c r="O15" s="267">
        <f>IF(N15=0,0,N15/(N11+N15+N17))</f>
        <v>0</v>
      </c>
      <c r="Q15" s="282"/>
      <c r="R15" s="271"/>
      <c r="S15" s="78" t="s">
        <v>48</v>
      </c>
      <c r="T15" s="265">
        <f>SUM('Pall A (X)'!D114:R114)</f>
        <v>0</v>
      </c>
      <c r="U15" s="267">
        <f>IF(T15=0,0,T15/(V11+V15+V17))</f>
        <v>0</v>
      </c>
      <c r="V15" s="265">
        <f>T15</f>
        <v>0</v>
      </c>
      <c r="W15" s="267">
        <f>IF(V15=0,0,V15/(V11+V15+V17))</f>
        <v>0</v>
      </c>
    </row>
    <row r="16" spans="1:23" ht="11.25" customHeight="1">
      <c r="A16" s="282"/>
      <c r="B16" s="271"/>
      <c r="C16" s="79" t="s">
        <v>51</v>
      </c>
      <c r="D16" s="266"/>
      <c r="E16" s="268"/>
      <c r="F16" s="266"/>
      <c r="G16" s="268"/>
      <c r="I16" s="282"/>
      <c r="J16" s="271"/>
      <c r="K16" s="79" t="s">
        <v>51</v>
      </c>
      <c r="L16" s="266"/>
      <c r="M16" s="268"/>
      <c r="N16" s="266"/>
      <c r="O16" s="268"/>
      <c r="Q16" s="282"/>
      <c r="R16" s="271"/>
      <c r="S16" s="79" t="s">
        <v>51</v>
      </c>
      <c r="T16" s="266"/>
      <c r="U16" s="268"/>
      <c r="V16" s="266"/>
      <c r="W16" s="268"/>
    </row>
    <row r="17" spans="1:23" ht="11.25" customHeight="1">
      <c r="A17" s="282"/>
      <c r="B17" s="271"/>
      <c r="C17" s="80" t="s">
        <v>49</v>
      </c>
      <c r="D17" s="288">
        <f>SUM('Pall A (X)'!D75:R75)</f>
        <v>0</v>
      </c>
      <c r="E17" s="276">
        <f>IF(D17=0,0,D17/(F11+F15+F17))</f>
        <v>0</v>
      </c>
      <c r="F17" s="274">
        <f>SUM(D17:D20)</f>
        <v>0</v>
      </c>
      <c r="G17" s="276">
        <f>IF(F17=0,0,F17/(F11+F15+F17))</f>
        <v>0</v>
      </c>
      <c r="I17" s="282"/>
      <c r="J17" s="271"/>
      <c r="K17" s="80" t="s">
        <v>49</v>
      </c>
      <c r="L17" s="280">
        <f>SUM('Pall A (X)'!D95:R95)</f>
        <v>0</v>
      </c>
      <c r="M17" s="276">
        <f>IF(L17=0,0,L17/(N11+N15+N17))</f>
        <v>0</v>
      </c>
      <c r="N17" s="274">
        <f>SUM(L17:L20)</f>
        <v>0</v>
      </c>
      <c r="O17" s="276">
        <f>IF(N17=0,0,N17/(N11+N15+N17))</f>
        <v>0</v>
      </c>
      <c r="Q17" s="282"/>
      <c r="R17" s="271"/>
      <c r="S17" s="80" t="s">
        <v>49</v>
      </c>
      <c r="T17" s="280">
        <f>SUM('Pall A (X)'!D115:R115)</f>
        <v>0</v>
      </c>
      <c r="U17" s="276">
        <f>IF(T17=0,0,T17/(V11+V15+V17))</f>
        <v>0</v>
      </c>
      <c r="V17" s="274">
        <f>SUM(T17:T20)</f>
        <v>0</v>
      </c>
      <c r="W17" s="276">
        <f>IF(V17=0,0,V17/(V11+V15+V17))</f>
        <v>0</v>
      </c>
    </row>
    <row r="18" spans="1:23" ht="11.25" customHeight="1">
      <c r="A18" s="282"/>
      <c r="B18" s="271"/>
      <c r="C18" s="81" t="s">
        <v>42</v>
      </c>
      <c r="D18" s="289"/>
      <c r="E18" s="276"/>
      <c r="F18" s="274"/>
      <c r="G18" s="276"/>
      <c r="I18" s="282"/>
      <c r="J18" s="271"/>
      <c r="K18" s="81" t="s">
        <v>42</v>
      </c>
      <c r="L18" s="280"/>
      <c r="M18" s="276"/>
      <c r="N18" s="274"/>
      <c r="O18" s="276"/>
      <c r="Q18" s="282"/>
      <c r="R18" s="271"/>
      <c r="S18" s="81" t="s">
        <v>42</v>
      </c>
      <c r="T18" s="280"/>
      <c r="U18" s="276"/>
      <c r="V18" s="274"/>
      <c r="W18" s="276"/>
    </row>
    <row r="19" spans="1:23" ht="11.25" customHeight="1">
      <c r="A19" s="282"/>
      <c r="B19" s="271"/>
      <c r="C19" s="80" t="s">
        <v>50</v>
      </c>
      <c r="D19" s="286">
        <f>SUM('Pall A (X)'!D76:R76)</f>
        <v>0</v>
      </c>
      <c r="E19" s="276">
        <f>IF(D19=0,0,D19/(F11+F15+F17))</f>
        <v>0</v>
      </c>
      <c r="F19" s="274"/>
      <c r="G19" s="276"/>
      <c r="I19" s="282"/>
      <c r="J19" s="271"/>
      <c r="K19" s="80" t="s">
        <v>50</v>
      </c>
      <c r="L19" s="278">
        <f>SUM('Pall A (X)'!D96:R96)</f>
        <v>0</v>
      </c>
      <c r="M19" s="276">
        <f>IF(L19=0,0,L19/(N11+N15+N17))</f>
        <v>0</v>
      </c>
      <c r="N19" s="274"/>
      <c r="O19" s="276"/>
      <c r="Q19" s="282"/>
      <c r="R19" s="271"/>
      <c r="S19" s="80" t="s">
        <v>50</v>
      </c>
      <c r="T19" s="278">
        <f>SUM('Pall A (X)'!D116:R116)</f>
        <v>0</v>
      </c>
      <c r="U19" s="276">
        <f>IF(T19=0,0,T19/(V11+V15+V17))</f>
        <v>0</v>
      </c>
      <c r="V19" s="274"/>
      <c r="W19" s="276"/>
    </row>
    <row r="20" spans="1:23" ht="11.25" customHeight="1" thickBot="1">
      <c r="A20" s="283"/>
      <c r="B20" s="272"/>
      <c r="C20" s="82" t="s">
        <v>43</v>
      </c>
      <c r="D20" s="287"/>
      <c r="E20" s="277"/>
      <c r="F20" s="275"/>
      <c r="G20" s="277"/>
      <c r="I20" s="283"/>
      <c r="J20" s="272"/>
      <c r="K20" s="82" t="s">
        <v>43</v>
      </c>
      <c r="L20" s="279"/>
      <c r="M20" s="277"/>
      <c r="N20" s="275"/>
      <c r="O20" s="277"/>
      <c r="Q20" s="283"/>
      <c r="R20" s="272"/>
      <c r="S20" s="82" t="s">
        <v>43</v>
      </c>
      <c r="T20" s="279"/>
      <c r="U20" s="277"/>
      <c r="V20" s="275"/>
      <c r="W20" s="277"/>
    </row>
    <row r="21" spans="1:23" ht="11.25" customHeight="1">
      <c r="A21" s="282" t="str">
        <f>'Dati palleggiatori'!C1</f>
        <v>Squadra A</v>
      </c>
      <c r="B21" s="281">
        <v>3</v>
      </c>
      <c r="C21" s="75" t="s">
        <v>46</v>
      </c>
      <c r="D21" s="273">
        <f>SUM('Pall A (X)'!D77:R77)</f>
        <v>0</v>
      </c>
      <c r="E21" s="258">
        <f>IF(D21=0,0,D21/(F21+F25+F27))</f>
        <v>0</v>
      </c>
      <c r="F21" s="260">
        <f>SUM(D21:D24)</f>
        <v>1</v>
      </c>
      <c r="G21" s="258">
        <f>IF(F21=0,0,F21/(F21+F25+F27))</f>
        <v>0.06666666666666667</v>
      </c>
      <c r="I21" s="282" t="str">
        <f>'Dati palleggiatori'!C1</f>
        <v>Squadra A</v>
      </c>
      <c r="J21" s="281">
        <v>7</v>
      </c>
      <c r="K21" s="75" t="s">
        <v>46</v>
      </c>
      <c r="L21" s="273">
        <f>SUM('Pall A (X)'!D97:R97)</f>
        <v>0</v>
      </c>
      <c r="M21" s="258">
        <f>IF(L21=0,0,L21/(N21+N25+N27))</f>
        <v>0</v>
      </c>
      <c r="N21" s="260">
        <f>SUM(L21:L24)</f>
        <v>0</v>
      </c>
      <c r="O21" s="258">
        <f>IF(N21=0,0,N21/(N21+N25+N27))</f>
        <v>0</v>
      </c>
      <c r="Q21" s="282" t="str">
        <f>'Dati palleggiatori'!C1</f>
        <v>Squadra A</v>
      </c>
      <c r="R21" s="281" t="s">
        <v>21</v>
      </c>
      <c r="S21" s="75" t="s">
        <v>46</v>
      </c>
      <c r="T21" s="273">
        <f>SUM('Pall A (X)'!D117:R117)</f>
        <v>0</v>
      </c>
      <c r="U21" s="258">
        <f>IF(T21=0,0,T21/(V21+V25+V27))</f>
        <v>0</v>
      </c>
      <c r="V21" s="260">
        <f>SUM(T21:T24)</f>
        <v>0</v>
      </c>
      <c r="W21" s="258">
        <f>IF(V21=0,0,V21/(V21+V25+V27))</f>
        <v>0</v>
      </c>
    </row>
    <row r="22" spans="1:23" ht="11.25" customHeight="1">
      <c r="A22" s="282"/>
      <c r="B22" s="271"/>
      <c r="C22" s="76" t="s">
        <v>40</v>
      </c>
      <c r="D22" s="290"/>
      <c r="E22" s="259"/>
      <c r="F22" s="261"/>
      <c r="G22" s="259"/>
      <c r="I22" s="282"/>
      <c r="J22" s="271"/>
      <c r="K22" s="76" t="s">
        <v>40</v>
      </c>
      <c r="L22" s="269"/>
      <c r="M22" s="259"/>
      <c r="N22" s="261"/>
      <c r="O22" s="259"/>
      <c r="Q22" s="282"/>
      <c r="R22" s="271"/>
      <c r="S22" s="76" t="s">
        <v>40</v>
      </c>
      <c r="T22" s="269"/>
      <c r="U22" s="259"/>
      <c r="V22" s="261"/>
      <c r="W22" s="259"/>
    </row>
    <row r="23" spans="1:23" ht="11.25" customHeight="1">
      <c r="A23" s="282"/>
      <c r="B23" s="271"/>
      <c r="C23" s="77" t="s">
        <v>47</v>
      </c>
      <c r="D23" s="269">
        <f>SUM('Pall A (X)'!D78:R78)</f>
        <v>1</v>
      </c>
      <c r="E23" s="259">
        <f>IF(D23=0,0,D23/(F21+F25+F27))</f>
        <v>0.06666666666666667</v>
      </c>
      <c r="F23" s="261"/>
      <c r="G23" s="259"/>
      <c r="I23" s="282"/>
      <c r="J23" s="271"/>
      <c r="K23" s="77" t="s">
        <v>47</v>
      </c>
      <c r="L23" s="269">
        <f>SUM('Pall A (X)'!D98:R98)</f>
        <v>0</v>
      </c>
      <c r="M23" s="259">
        <f>IF(L23=0,0,L23/(N21+N25+N27))</f>
        <v>0</v>
      </c>
      <c r="N23" s="261"/>
      <c r="O23" s="259"/>
      <c r="Q23" s="282"/>
      <c r="R23" s="271"/>
      <c r="S23" s="77" t="s">
        <v>47</v>
      </c>
      <c r="T23" s="269">
        <f>SUM('Pall A (X)'!D118:R118)</f>
        <v>0</v>
      </c>
      <c r="U23" s="259">
        <f>IF(T23=0,0,T23/(V21+V25+V27))</f>
        <v>0</v>
      </c>
      <c r="V23" s="261"/>
      <c r="W23" s="259"/>
    </row>
    <row r="24" spans="1:23" ht="11.25" customHeight="1">
      <c r="A24" s="282"/>
      <c r="B24" s="271"/>
      <c r="C24" s="76" t="s">
        <v>41</v>
      </c>
      <c r="D24" s="269"/>
      <c r="E24" s="259"/>
      <c r="F24" s="261"/>
      <c r="G24" s="259"/>
      <c r="I24" s="282"/>
      <c r="J24" s="271"/>
      <c r="K24" s="76" t="s">
        <v>41</v>
      </c>
      <c r="L24" s="269"/>
      <c r="M24" s="259"/>
      <c r="N24" s="261"/>
      <c r="O24" s="259"/>
      <c r="Q24" s="282"/>
      <c r="R24" s="271"/>
      <c r="S24" s="76" t="s">
        <v>41</v>
      </c>
      <c r="T24" s="269"/>
      <c r="U24" s="259"/>
      <c r="V24" s="261"/>
      <c r="W24" s="259"/>
    </row>
    <row r="25" spans="1:23" ht="11.25" customHeight="1">
      <c r="A25" s="282"/>
      <c r="B25" s="271"/>
      <c r="C25" s="78" t="s">
        <v>48</v>
      </c>
      <c r="D25" s="265">
        <f>SUM('Pall A (X)'!D79:R79)</f>
        <v>2</v>
      </c>
      <c r="E25" s="267">
        <f>IF(D25=0,0,D25/(F21+F25+F27))</f>
        <v>0.13333333333333333</v>
      </c>
      <c r="F25" s="265">
        <f>D25</f>
        <v>2</v>
      </c>
      <c r="G25" s="267">
        <f>IF(F25=0,0,F25/(F21+F25+F27))</f>
        <v>0.13333333333333333</v>
      </c>
      <c r="I25" s="282"/>
      <c r="J25" s="271"/>
      <c r="K25" s="78" t="s">
        <v>48</v>
      </c>
      <c r="L25" s="265">
        <f>SUM('Pall A (X)'!D99:R99)</f>
        <v>0</v>
      </c>
      <c r="M25" s="267">
        <f>IF(L25=0,0,L25/(N21+N25+N27))</f>
        <v>0</v>
      </c>
      <c r="N25" s="265">
        <f>L25</f>
        <v>0</v>
      </c>
      <c r="O25" s="267">
        <f>IF(N25=0,0,N25/(N21+N25+N27))</f>
        <v>0</v>
      </c>
      <c r="Q25" s="282"/>
      <c r="R25" s="271"/>
      <c r="S25" s="78" t="s">
        <v>48</v>
      </c>
      <c r="T25" s="265">
        <f>SUM('Pall A (X)'!D119:R119)</f>
        <v>0</v>
      </c>
      <c r="U25" s="267">
        <f>IF(T25=0,0,T25/(V21+V25+V27))</f>
        <v>0</v>
      </c>
      <c r="V25" s="265">
        <f>T25</f>
        <v>0</v>
      </c>
      <c r="W25" s="267">
        <f>IF(V25=0,0,V25/(V21+V25+V27))</f>
        <v>0</v>
      </c>
    </row>
    <row r="26" spans="1:23" ht="11.25" customHeight="1">
      <c r="A26" s="282"/>
      <c r="B26" s="271"/>
      <c r="C26" s="79" t="s">
        <v>51</v>
      </c>
      <c r="D26" s="266"/>
      <c r="E26" s="268"/>
      <c r="F26" s="266"/>
      <c r="G26" s="268"/>
      <c r="I26" s="282"/>
      <c r="J26" s="271"/>
      <c r="K26" s="79" t="s">
        <v>51</v>
      </c>
      <c r="L26" s="266"/>
      <c r="M26" s="268"/>
      <c r="N26" s="266"/>
      <c r="O26" s="268"/>
      <c r="Q26" s="282"/>
      <c r="R26" s="271"/>
      <c r="S26" s="79" t="s">
        <v>51</v>
      </c>
      <c r="T26" s="266"/>
      <c r="U26" s="268"/>
      <c r="V26" s="266"/>
      <c r="W26" s="268"/>
    </row>
    <row r="27" spans="1:23" ht="11.25" customHeight="1">
      <c r="A27" s="282"/>
      <c r="B27" s="271"/>
      <c r="C27" s="80" t="s">
        <v>49</v>
      </c>
      <c r="D27" s="288">
        <f>SUM('Pall A (X)'!D80:R80)</f>
        <v>5</v>
      </c>
      <c r="E27" s="276">
        <f>IF(D27=0,0,D27/(F21+F25+F27))</f>
        <v>0.3333333333333333</v>
      </c>
      <c r="F27" s="274">
        <f>SUM(D27:D30)</f>
        <v>12</v>
      </c>
      <c r="G27" s="276">
        <f>IF(F27=0,0,F27/(F21+F25+F27))</f>
        <v>0.8</v>
      </c>
      <c r="I27" s="282"/>
      <c r="J27" s="271"/>
      <c r="K27" s="80" t="s">
        <v>49</v>
      </c>
      <c r="L27" s="280">
        <f>SUM('Pall A (X)'!D100:R100)</f>
        <v>0</v>
      </c>
      <c r="M27" s="276">
        <f>IF(L27=0,0,L27/(N21+N25+N27))</f>
        <v>0</v>
      </c>
      <c r="N27" s="274">
        <f>SUM(L27:L30)</f>
        <v>0</v>
      </c>
      <c r="O27" s="276">
        <f>IF(N27=0,0,N27/(N21+N25+N27))</f>
        <v>0</v>
      </c>
      <c r="Q27" s="282"/>
      <c r="R27" s="271"/>
      <c r="S27" s="80" t="s">
        <v>49</v>
      </c>
      <c r="T27" s="280">
        <f>SUM('Pall A (X)'!D120:R120)</f>
        <v>0</v>
      </c>
      <c r="U27" s="276">
        <f>IF(T27=0,0,T27/(V21+V25+V27))</f>
        <v>0</v>
      </c>
      <c r="V27" s="274">
        <f>SUM(T27:T30)</f>
        <v>0</v>
      </c>
      <c r="W27" s="276">
        <f>IF(V27=0,0,V27/(V21+V25+V27))</f>
        <v>0</v>
      </c>
    </row>
    <row r="28" spans="1:23" ht="11.25" customHeight="1">
      <c r="A28" s="282"/>
      <c r="B28" s="271"/>
      <c r="C28" s="81" t="s">
        <v>42</v>
      </c>
      <c r="D28" s="289"/>
      <c r="E28" s="276"/>
      <c r="F28" s="274"/>
      <c r="G28" s="276"/>
      <c r="I28" s="282"/>
      <c r="J28" s="271"/>
      <c r="K28" s="81" t="s">
        <v>42</v>
      </c>
      <c r="L28" s="280"/>
      <c r="M28" s="276"/>
      <c r="N28" s="274"/>
      <c r="O28" s="276"/>
      <c r="Q28" s="282"/>
      <c r="R28" s="271"/>
      <c r="S28" s="81" t="s">
        <v>42</v>
      </c>
      <c r="T28" s="280"/>
      <c r="U28" s="276"/>
      <c r="V28" s="274"/>
      <c r="W28" s="276"/>
    </row>
    <row r="29" spans="1:23" ht="11.25" customHeight="1">
      <c r="A29" s="282"/>
      <c r="B29" s="271"/>
      <c r="C29" s="80" t="s">
        <v>50</v>
      </c>
      <c r="D29" s="286">
        <f>SUM('Pall A (X)'!D81:R81)</f>
        <v>7</v>
      </c>
      <c r="E29" s="276">
        <f>IF(D29=0,0,D29/(F21+F25+F27))</f>
        <v>0.4666666666666667</v>
      </c>
      <c r="F29" s="274"/>
      <c r="G29" s="276"/>
      <c r="I29" s="282"/>
      <c r="J29" s="271"/>
      <c r="K29" s="80" t="s">
        <v>50</v>
      </c>
      <c r="L29" s="278">
        <f>SUM('Pall A (X)'!D101:R101)</f>
        <v>0</v>
      </c>
      <c r="M29" s="276">
        <f>IF(L29=0,0,L29/(N21+N25+N27))</f>
        <v>0</v>
      </c>
      <c r="N29" s="274"/>
      <c r="O29" s="276"/>
      <c r="Q29" s="282"/>
      <c r="R29" s="271"/>
      <c r="S29" s="80" t="s">
        <v>50</v>
      </c>
      <c r="T29" s="278">
        <f>SUM('Pall A (X)'!D121:R121)</f>
        <v>0</v>
      </c>
      <c r="U29" s="276">
        <f>IF(T29=0,0,T29/(V21+V25+V27))</f>
        <v>0</v>
      </c>
      <c r="V29" s="274"/>
      <c r="W29" s="276"/>
    </row>
    <row r="30" spans="1:23" ht="11.25" customHeight="1" thickBot="1">
      <c r="A30" s="282"/>
      <c r="B30" s="272"/>
      <c r="C30" s="82" t="s">
        <v>43</v>
      </c>
      <c r="D30" s="287"/>
      <c r="E30" s="277"/>
      <c r="F30" s="275"/>
      <c r="G30" s="277"/>
      <c r="I30" s="282"/>
      <c r="J30" s="272"/>
      <c r="K30" s="82" t="s">
        <v>43</v>
      </c>
      <c r="L30" s="279"/>
      <c r="M30" s="277"/>
      <c r="N30" s="275"/>
      <c r="O30" s="277"/>
      <c r="Q30" s="282"/>
      <c r="R30" s="272"/>
      <c r="S30" s="82" t="s">
        <v>43</v>
      </c>
      <c r="T30" s="279"/>
      <c r="U30" s="277"/>
      <c r="V30" s="275"/>
      <c r="W30" s="277"/>
    </row>
    <row r="31" spans="1:23" ht="11.25" customHeight="1">
      <c r="A31" s="282"/>
      <c r="B31" s="270">
        <v>4</v>
      </c>
      <c r="C31" s="75" t="s">
        <v>46</v>
      </c>
      <c r="D31" s="308">
        <f>SUM('Pall A (X)'!D82:R82)</f>
        <v>0</v>
      </c>
      <c r="E31" s="258">
        <f>IF(D31=0,0,D31/(F31+F35+F37))</f>
        <v>0</v>
      </c>
      <c r="F31" s="260">
        <f>SUM(D31:D34)</f>
        <v>0</v>
      </c>
      <c r="G31" s="258">
        <f>IF(F31=0,0,F31/(F31+F35+F37))</f>
        <v>0</v>
      </c>
      <c r="I31" s="282"/>
      <c r="J31" s="270">
        <v>8</v>
      </c>
      <c r="K31" s="75" t="s">
        <v>46</v>
      </c>
      <c r="L31" s="273">
        <f>SUM('Pall A (X)'!D102:R102)</f>
        <v>0</v>
      </c>
      <c r="M31" s="258">
        <f>IF(L31=0,0,L31/(N31+N35+N37))</f>
        <v>0</v>
      </c>
      <c r="N31" s="260">
        <f>SUM(L31:L34)</f>
        <v>0</v>
      </c>
      <c r="O31" s="258">
        <f>IF(N31=0,0,N31/(N31+N35+N37))</f>
        <v>0</v>
      </c>
      <c r="Q31" s="282"/>
      <c r="R31" s="270" t="s">
        <v>20</v>
      </c>
      <c r="S31" s="75" t="s">
        <v>46</v>
      </c>
      <c r="T31" s="273">
        <f>SUM('Pall A (X)'!D122:R122)</f>
        <v>0</v>
      </c>
      <c r="U31" s="258">
        <f>IF(T31=0,0,T31/(V31+V35+V37))</f>
        <v>0</v>
      </c>
      <c r="V31" s="260">
        <f>SUM(T31:T34)</f>
        <v>0</v>
      </c>
      <c r="W31" s="258">
        <f>IF(V31=0,0,V31/(V31+V35+V37))</f>
        <v>0</v>
      </c>
    </row>
    <row r="32" spans="1:23" ht="11.25" customHeight="1">
      <c r="A32" s="282"/>
      <c r="B32" s="271"/>
      <c r="C32" s="76" t="s">
        <v>40</v>
      </c>
      <c r="D32" s="309"/>
      <c r="E32" s="259"/>
      <c r="F32" s="261"/>
      <c r="G32" s="259"/>
      <c r="I32" s="282"/>
      <c r="J32" s="271"/>
      <c r="K32" s="76" t="s">
        <v>40</v>
      </c>
      <c r="L32" s="269"/>
      <c r="M32" s="259"/>
      <c r="N32" s="261"/>
      <c r="O32" s="259"/>
      <c r="Q32" s="282"/>
      <c r="R32" s="271"/>
      <c r="S32" s="76" t="s">
        <v>40</v>
      </c>
      <c r="T32" s="269"/>
      <c r="U32" s="259"/>
      <c r="V32" s="261"/>
      <c r="W32" s="259"/>
    </row>
    <row r="33" spans="1:23" ht="11.25" customHeight="1">
      <c r="A33" s="282"/>
      <c r="B33" s="271"/>
      <c r="C33" s="77" t="s">
        <v>47</v>
      </c>
      <c r="D33" s="290">
        <f>SUM('Pall A (X)'!D83:R83)</f>
        <v>0</v>
      </c>
      <c r="E33" s="259">
        <f>IF(D33=0,0,D33/(F31+F35+F37))</f>
        <v>0</v>
      </c>
      <c r="F33" s="261"/>
      <c r="G33" s="259"/>
      <c r="I33" s="282"/>
      <c r="J33" s="271"/>
      <c r="K33" s="77" t="s">
        <v>47</v>
      </c>
      <c r="L33" s="269">
        <f>SUM('Pall A (X)'!D103:R103)</f>
        <v>0</v>
      </c>
      <c r="M33" s="259">
        <f>IF(L33=0,0,L33/(N31+N35+N37))</f>
        <v>0</v>
      </c>
      <c r="N33" s="261"/>
      <c r="O33" s="259"/>
      <c r="Q33" s="282"/>
      <c r="R33" s="271"/>
      <c r="S33" s="77" t="s">
        <v>47</v>
      </c>
      <c r="T33" s="269">
        <f>SUM('Pall A (X)'!D123:R123)</f>
        <v>0</v>
      </c>
      <c r="U33" s="259">
        <f>IF(T33=0,0,T33/(V31+V35+V37))</f>
        <v>0</v>
      </c>
      <c r="V33" s="261"/>
      <c r="W33" s="259"/>
    </row>
    <row r="34" spans="1:23" ht="11.25" customHeight="1">
      <c r="A34" s="282"/>
      <c r="B34" s="271"/>
      <c r="C34" s="76" t="s">
        <v>41</v>
      </c>
      <c r="D34" s="292"/>
      <c r="E34" s="259"/>
      <c r="F34" s="261"/>
      <c r="G34" s="259"/>
      <c r="I34" s="282"/>
      <c r="J34" s="271"/>
      <c r="K34" s="76" t="s">
        <v>41</v>
      </c>
      <c r="L34" s="269"/>
      <c r="M34" s="259"/>
      <c r="N34" s="261"/>
      <c r="O34" s="259"/>
      <c r="Q34" s="282"/>
      <c r="R34" s="271"/>
      <c r="S34" s="76" t="s">
        <v>41</v>
      </c>
      <c r="T34" s="269"/>
      <c r="U34" s="259"/>
      <c r="V34" s="261"/>
      <c r="W34" s="259"/>
    </row>
    <row r="35" spans="1:23" ht="11.25" customHeight="1">
      <c r="A35" s="282"/>
      <c r="B35" s="271"/>
      <c r="C35" s="78" t="s">
        <v>48</v>
      </c>
      <c r="D35" s="265">
        <f>SUM('Pall A (X)'!D84:R84)</f>
        <v>0</v>
      </c>
      <c r="E35" s="267">
        <f>IF(D35=0,0,D35/(F31+F35+F37))</f>
        <v>0</v>
      </c>
      <c r="F35" s="265">
        <f>D35</f>
        <v>0</v>
      </c>
      <c r="G35" s="267">
        <f>IF(F35=0,0,F35/(F31+F35+F37))</f>
        <v>0</v>
      </c>
      <c r="I35" s="282"/>
      <c r="J35" s="271"/>
      <c r="K35" s="78" t="s">
        <v>48</v>
      </c>
      <c r="L35" s="265">
        <f>SUM('Pall A (X)'!D104:R104)</f>
        <v>0</v>
      </c>
      <c r="M35" s="267">
        <f>IF(L35=0,0,L35/(N31+N35+N37))</f>
        <v>0</v>
      </c>
      <c r="N35" s="265">
        <f>L35</f>
        <v>0</v>
      </c>
      <c r="O35" s="267">
        <f>IF(N35=0,0,N35/(N31+N35+N37))</f>
        <v>0</v>
      </c>
      <c r="Q35" s="282"/>
      <c r="R35" s="271"/>
      <c r="S35" s="78" t="s">
        <v>48</v>
      </c>
      <c r="T35" s="265">
        <f>SUM('Pall A (X)'!D124:R124)</f>
        <v>0</v>
      </c>
      <c r="U35" s="267">
        <f>IF(T35=0,0,T35/(V31+V35+V37))</f>
        <v>0</v>
      </c>
      <c r="V35" s="265">
        <f>T35</f>
        <v>0</v>
      </c>
      <c r="W35" s="267">
        <f>IF(V35=0,0,V35/(V31+V35+V37))</f>
        <v>0</v>
      </c>
    </row>
    <row r="36" spans="1:23" ht="11.25" customHeight="1">
      <c r="A36" s="282"/>
      <c r="B36" s="271"/>
      <c r="C36" s="79" t="s">
        <v>51</v>
      </c>
      <c r="D36" s="266"/>
      <c r="E36" s="268"/>
      <c r="F36" s="266"/>
      <c r="G36" s="268"/>
      <c r="I36" s="282"/>
      <c r="J36" s="271"/>
      <c r="K36" s="79" t="s">
        <v>51</v>
      </c>
      <c r="L36" s="266"/>
      <c r="M36" s="268"/>
      <c r="N36" s="266"/>
      <c r="O36" s="268"/>
      <c r="Q36" s="282"/>
      <c r="R36" s="271"/>
      <c r="S36" s="79" t="s">
        <v>51</v>
      </c>
      <c r="T36" s="266"/>
      <c r="U36" s="268"/>
      <c r="V36" s="266"/>
      <c r="W36" s="268"/>
    </row>
    <row r="37" spans="1:23" ht="11.25" customHeight="1" thickBot="1">
      <c r="A37" s="283"/>
      <c r="B37" s="271"/>
      <c r="C37" s="80" t="s">
        <v>49</v>
      </c>
      <c r="D37" s="288">
        <f>SUM('Pall A (X)'!D85:R85)</f>
        <v>0</v>
      </c>
      <c r="E37" s="276">
        <f>IF(D37=0,0,D37/(F31+F35+F37))</f>
        <v>0</v>
      </c>
      <c r="F37" s="274">
        <f>SUM(D37:D40)</f>
        <v>0</v>
      </c>
      <c r="G37" s="276">
        <f>IF(F37=0,0,F37/(F31+F35+F37))</f>
        <v>0</v>
      </c>
      <c r="I37" s="283"/>
      <c r="J37" s="271"/>
      <c r="K37" s="80" t="s">
        <v>49</v>
      </c>
      <c r="L37" s="280">
        <f>SUM('Pall A (X)'!D105:R105)</f>
        <v>0</v>
      </c>
      <c r="M37" s="276">
        <f>IF(L37=0,0,L37/(N31+N35+N37))</f>
        <v>0</v>
      </c>
      <c r="N37" s="274">
        <f>SUM(L37:L40)</f>
        <v>0</v>
      </c>
      <c r="O37" s="276">
        <f>IF(N37=0,0,N37/(N31+N35+N37))</f>
        <v>0</v>
      </c>
      <c r="Q37" s="283"/>
      <c r="R37" s="271"/>
      <c r="S37" s="80" t="s">
        <v>49</v>
      </c>
      <c r="T37" s="280">
        <f>SUM('Pall A (X)'!D125:R125)</f>
        <v>0</v>
      </c>
      <c r="U37" s="276">
        <f>IF(T37=0,0,T37/(V31+V35+V37))</f>
        <v>0</v>
      </c>
      <c r="V37" s="274">
        <f>SUM(T37:T40)</f>
        <v>0</v>
      </c>
      <c r="W37" s="276">
        <f>IF(V37=0,0,V37/(V31+V35+V37))</f>
        <v>0</v>
      </c>
    </row>
    <row r="38" spans="1:23" ht="11.25" customHeight="1">
      <c r="A38" s="262"/>
      <c r="B38" s="271"/>
      <c r="C38" s="81" t="s">
        <v>42</v>
      </c>
      <c r="D38" s="289"/>
      <c r="E38" s="276"/>
      <c r="F38" s="274"/>
      <c r="G38" s="276"/>
      <c r="I38" s="262"/>
      <c r="J38" s="271"/>
      <c r="K38" s="81" t="s">
        <v>42</v>
      </c>
      <c r="L38" s="280"/>
      <c r="M38" s="276"/>
      <c r="N38" s="274"/>
      <c r="O38" s="276"/>
      <c r="Q38" s="262"/>
      <c r="R38" s="271"/>
      <c r="S38" s="81" t="s">
        <v>42</v>
      </c>
      <c r="T38" s="280"/>
      <c r="U38" s="276"/>
      <c r="V38" s="274"/>
      <c r="W38" s="276"/>
    </row>
    <row r="39" spans="1:23" ht="11.25" customHeight="1">
      <c r="A39" s="263"/>
      <c r="B39" s="271"/>
      <c r="C39" s="80" t="s">
        <v>50</v>
      </c>
      <c r="D39" s="286">
        <f>SUM('Pall A (X)'!D86:R86)</f>
        <v>0</v>
      </c>
      <c r="E39" s="276">
        <f>IF(D39=0,0,D39/(F31+F35+F37))</f>
        <v>0</v>
      </c>
      <c r="F39" s="274"/>
      <c r="G39" s="276"/>
      <c r="I39" s="263"/>
      <c r="J39" s="271"/>
      <c r="K39" s="80" t="s">
        <v>50</v>
      </c>
      <c r="L39" s="278">
        <f>SUM('Pall A (X)'!D106:R106)</f>
        <v>0</v>
      </c>
      <c r="M39" s="276">
        <f>IF(L39=0,0,L39/(N31+N35+N37))</f>
        <v>0</v>
      </c>
      <c r="N39" s="274"/>
      <c r="O39" s="276"/>
      <c r="Q39" s="263"/>
      <c r="R39" s="271"/>
      <c r="S39" s="80" t="s">
        <v>50</v>
      </c>
      <c r="T39" s="278">
        <f>SUM('Pall A (X)'!D126:R126)</f>
        <v>0</v>
      </c>
      <c r="U39" s="276">
        <f>IF(T39=0,0,T39/(V31+V35+V37))</f>
        <v>0</v>
      </c>
      <c r="V39" s="274"/>
      <c r="W39" s="276"/>
    </row>
    <row r="40" spans="1:23" ht="11.25" customHeight="1" thickBot="1">
      <c r="A40" s="264"/>
      <c r="B40" s="272"/>
      <c r="C40" s="82" t="s">
        <v>43</v>
      </c>
      <c r="D40" s="287"/>
      <c r="E40" s="277"/>
      <c r="F40" s="275"/>
      <c r="G40" s="277"/>
      <c r="I40" s="264"/>
      <c r="J40" s="272"/>
      <c r="K40" s="82" t="s">
        <v>43</v>
      </c>
      <c r="L40" s="279"/>
      <c r="M40" s="277"/>
      <c r="N40" s="275"/>
      <c r="O40" s="277"/>
      <c r="Q40" s="264"/>
      <c r="R40" s="272"/>
      <c r="S40" s="82" t="s">
        <v>43</v>
      </c>
      <c r="T40" s="279"/>
      <c r="U40" s="277"/>
      <c r="V40" s="275"/>
      <c r="W40" s="277"/>
    </row>
    <row r="41" ht="11.25" customHeight="1" thickBot="1"/>
    <row r="42" spans="2:23" ht="11.25" customHeight="1" thickBot="1">
      <c r="B42" s="293" t="s">
        <v>52</v>
      </c>
      <c r="C42" s="75" t="s">
        <v>46</v>
      </c>
      <c r="D42" s="273">
        <f>SUM(D1+D11+D21+D31+L1+L11+L21+L31+T1+T11+T21+T31)</f>
        <v>0</v>
      </c>
      <c r="E42" s="258">
        <f>IF(D42=0,0,D42/(F42+N43+V42))</f>
        <v>0</v>
      </c>
      <c r="F42" s="260">
        <f>SUM(D42:D45)</f>
        <v>1</v>
      </c>
      <c r="G42" s="258">
        <f>IF(F42=0,0,F42/(F42+N43+V42))</f>
        <v>0.03571428571428571</v>
      </c>
      <c r="H42" s="85"/>
      <c r="I42" s="86"/>
      <c r="J42" s="87"/>
      <c r="K42" s="86"/>
      <c r="L42" s="86"/>
      <c r="M42" s="86"/>
      <c r="N42" s="86"/>
      <c r="O42" s="86"/>
      <c r="P42" s="86"/>
      <c r="Q42" s="88"/>
      <c r="R42" s="293" t="s">
        <v>52</v>
      </c>
      <c r="S42" s="89" t="s">
        <v>49</v>
      </c>
      <c r="T42" s="299">
        <f>SUM(D7+D17+D27+D37+L7+L17+L27+L37+T7+T17+T27+T37)</f>
        <v>12</v>
      </c>
      <c r="U42" s="300">
        <f>IF(T42=0,0,T42/(F42+N43+V42))</f>
        <v>0.42857142857142855</v>
      </c>
      <c r="V42" s="301">
        <f>SUM(T42:T45)</f>
        <v>23</v>
      </c>
      <c r="W42" s="300">
        <f>IF(V42=0,0,V42/(F42+N43+V42))</f>
        <v>0.8214285714285714</v>
      </c>
    </row>
    <row r="43" spans="2:23" ht="11.25" customHeight="1">
      <c r="B43" s="294"/>
      <c r="C43" s="76" t="s">
        <v>40</v>
      </c>
      <c r="D43" s="290"/>
      <c r="E43" s="259"/>
      <c r="F43" s="261"/>
      <c r="G43" s="259"/>
      <c r="H43" s="90"/>
      <c r="I43" s="91"/>
      <c r="J43" s="302" t="s">
        <v>52</v>
      </c>
      <c r="K43" s="92" t="s">
        <v>48</v>
      </c>
      <c r="L43" s="304">
        <f>SUM(D5+D15+D25+D35+L5+L15+L25+L35+T5+T15+T25+T35)</f>
        <v>4</v>
      </c>
      <c r="M43" s="306">
        <f>IF(L43=0,0,L43/(F42+N43+V42))</f>
        <v>0.14285714285714285</v>
      </c>
      <c r="N43" s="304">
        <f>L43</f>
        <v>4</v>
      </c>
      <c r="O43" s="306">
        <f>IF(N43=0,0,N43/(F42+N43+V42))</f>
        <v>0.14285714285714285</v>
      </c>
      <c r="P43" s="91"/>
      <c r="Q43" s="93"/>
      <c r="R43" s="294"/>
      <c r="S43" s="81" t="s">
        <v>42</v>
      </c>
      <c r="T43" s="289"/>
      <c r="U43" s="276"/>
      <c r="V43" s="274"/>
      <c r="W43" s="276"/>
    </row>
    <row r="44" spans="2:23" ht="11.25" customHeight="1" thickBot="1">
      <c r="B44" s="294"/>
      <c r="C44" s="77" t="s">
        <v>47</v>
      </c>
      <c r="D44" s="269">
        <f>SUM(D3+D13+D23+D33+L3+L13+L23+L33+T3+T13+T23+T33)</f>
        <v>1</v>
      </c>
      <c r="E44" s="259">
        <f>IF(D44=0,0,D44/(F42+N43+V42))</f>
        <v>0.03571428571428571</v>
      </c>
      <c r="F44" s="261"/>
      <c r="G44" s="259"/>
      <c r="H44" s="90"/>
      <c r="I44" s="91"/>
      <c r="J44" s="303"/>
      <c r="K44" s="94" t="s">
        <v>51</v>
      </c>
      <c r="L44" s="305"/>
      <c r="M44" s="307"/>
      <c r="N44" s="305"/>
      <c r="O44" s="307"/>
      <c r="P44" s="91"/>
      <c r="Q44" s="93"/>
      <c r="R44" s="294"/>
      <c r="S44" s="80" t="s">
        <v>50</v>
      </c>
      <c r="T44" s="286">
        <f>SUM(D9+D19+D29+D39+L9+L19+L29+L39+T9+T19+T29+T39)</f>
        <v>11</v>
      </c>
      <c r="U44" s="276">
        <f>IF(T44=0,0,T44/(F42+N43+V42))</f>
        <v>0.39285714285714285</v>
      </c>
      <c r="V44" s="274"/>
      <c r="W44" s="276"/>
    </row>
    <row r="45" spans="2:23" ht="11.25" customHeight="1" thickBot="1">
      <c r="B45" s="295"/>
      <c r="C45" s="95" t="s">
        <v>41</v>
      </c>
      <c r="D45" s="297"/>
      <c r="E45" s="298"/>
      <c r="F45" s="296"/>
      <c r="G45" s="298"/>
      <c r="H45" s="96"/>
      <c r="I45" s="97"/>
      <c r="J45" s="98"/>
      <c r="K45" s="97"/>
      <c r="L45" s="97"/>
      <c r="M45" s="97"/>
      <c r="N45" s="97"/>
      <c r="O45" s="97"/>
      <c r="P45" s="97"/>
      <c r="Q45" s="99"/>
      <c r="R45" s="295"/>
      <c r="S45" s="82" t="s">
        <v>43</v>
      </c>
      <c r="T45" s="287"/>
      <c r="U45" s="277"/>
      <c r="V45" s="275"/>
      <c r="W45" s="277"/>
    </row>
    <row r="50" spans="9:15" ht="11.25" customHeight="1">
      <c r="I50" s="100"/>
      <c r="J50" s="101"/>
      <c r="K50" s="102"/>
      <c r="L50" s="103"/>
      <c r="M50" s="104"/>
      <c r="N50" s="103"/>
      <c r="O50" s="104"/>
    </row>
    <row r="51" spans="9:15" ht="11.25" customHeight="1">
      <c r="I51" s="100"/>
      <c r="J51" s="101"/>
      <c r="K51" s="105"/>
      <c r="L51" s="103"/>
      <c r="M51" s="104"/>
      <c r="N51" s="103"/>
      <c r="O51" s="104"/>
    </row>
    <row r="52" spans="9:15" ht="11.25" customHeight="1">
      <c r="I52" s="100"/>
      <c r="J52" s="101"/>
      <c r="K52" s="102"/>
      <c r="L52" s="103"/>
      <c r="M52" s="104"/>
      <c r="N52" s="103"/>
      <c r="O52" s="104"/>
    </row>
    <row r="53" spans="9:15" ht="11.25" customHeight="1">
      <c r="I53" s="106"/>
      <c r="J53" s="106"/>
      <c r="K53" s="106"/>
      <c r="L53" s="106"/>
      <c r="M53" s="106"/>
      <c r="N53" s="106"/>
      <c r="O53" s="106"/>
    </row>
    <row r="54" spans="9:15" ht="11.25" customHeight="1">
      <c r="I54" s="106"/>
      <c r="J54" s="106"/>
      <c r="K54" s="106"/>
      <c r="L54" s="106"/>
      <c r="M54" s="106"/>
      <c r="N54" s="106"/>
      <c r="O54" s="106"/>
    </row>
    <row r="55" spans="1:15" ht="11.25" customHeight="1">
      <c r="A55" s="110"/>
      <c r="B55" s="111"/>
      <c r="C55" s="105"/>
      <c r="D55" s="110"/>
      <c r="E55" s="110"/>
      <c r="F55" s="110"/>
      <c r="G55" s="110"/>
      <c r="I55" s="100"/>
      <c r="J55" s="101"/>
      <c r="K55" s="105"/>
      <c r="L55" s="103"/>
      <c r="M55" s="104"/>
      <c r="N55" s="103"/>
      <c r="O55" s="104"/>
    </row>
    <row r="56" spans="1:15" ht="11.25" customHeight="1">
      <c r="A56" s="107"/>
      <c r="B56" s="112"/>
      <c r="C56" s="102"/>
      <c r="D56" s="103"/>
      <c r="E56" s="104"/>
      <c r="F56" s="103"/>
      <c r="G56" s="104"/>
      <c r="I56" s="100"/>
      <c r="J56" s="101"/>
      <c r="K56" s="102"/>
      <c r="L56" s="108"/>
      <c r="M56" s="104"/>
      <c r="N56" s="103"/>
      <c r="O56" s="104"/>
    </row>
    <row r="57" spans="1:15" ht="11.25" customHeight="1">
      <c r="A57" s="107"/>
      <c r="B57" s="112"/>
      <c r="C57" s="105"/>
      <c r="D57" s="103"/>
      <c r="E57" s="104"/>
      <c r="F57" s="103"/>
      <c r="G57" s="104"/>
      <c r="I57" s="100"/>
      <c r="J57" s="101"/>
      <c r="K57" s="105"/>
      <c r="L57" s="108"/>
      <c r="M57" s="104"/>
      <c r="N57" s="103"/>
      <c r="O57" s="104"/>
    </row>
    <row r="58" spans="1:15" ht="11.25" customHeight="1">
      <c r="A58" s="107"/>
      <c r="B58" s="112"/>
      <c r="C58" s="102"/>
      <c r="D58" s="103"/>
      <c r="E58" s="104"/>
      <c r="F58" s="103"/>
      <c r="G58" s="104"/>
      <c r="I58" s="100"/>
      <c r="J58" s="101"/>
      <c r="K58" s="102"/>
      <c r="L58" s="103"/>
      <c r="M58" s="104"/>
      <c r="N58" s="103"/>
      <c r="O58" s="104"/>
    </row>
    <row r="59" spans="1:15" ht="11.25" customHeight="1">
      <c r="A59" s="107"/>
      <c r="B59" s="112"/>
      <c r="C59" s="105"/>
      <c r="D59" s="103"/>
      <c r="E59" s="104"/>
      <c r="F59" s="103"/>
      <c r="G59" s="104"/>
      <c r="I59" s="100"/>
      <c r="J59" s="101"/>
      <c r="K59" s="105"/>
      <c r="L59" s="103"/>
      <c r="M59" s="104"/>
      <c r="N59" s="103"/>
      <c r="O59" s="104"/>
    </row>
    <row r="60" spans="1:15" ht="11.25" customHeight="1">
      <c r="A60" s="107"/>
      <c r="B60" s="112"/>
      <c r="C60" s="102"/>
      <c r="D60" s="103"/>
      <c r="E60" s="104"/>
      <c r="F60" s="103"/>
      <c r="G60" s="104"/>
      <c r="I60" s="100"/>
      <c r="J60" s="101"/>
      <c r="K60" s="102"/>
      <c r="L60" s="103"/>
      <c r="M60" s="104"/>
      <c r="N60" s="103"/>
      <c r="O60" s="104"/>
    </row>
    <row r="61" spans="1:15" ht="11.25" customHeight="1">
      <c r="A61" s="107"/>
      <c r="B61" s="112"/>
      <c r="C61" s="105"/>
      <c r="D61" s="103"/>
      <c r="E61" s="104"/>
      <c r="F61" s="103"/>
      <c r="G61" s="104"/>
      <c r="I61" s="100"/>
      <c r="J61" s="101"/>
      <c r="K61" s="105"/>
      <c r="L61" s="103"/>
      <c r="M61" s="104"/>
      <c r="N61" s="103"/>
      <c r="O61" s="104"/>
    </row>
    <row r="62" spans="1:15" ht="11.25" customHeight="1">
      <c r="A62" s="107"/>
      <c r="B62" s="112"/>
      <c r="C62" s="102"/>
      <c r="D62" s="108"/>
      <c r="E62" s="104"/>
      <c r="F62" s="103"/>
      <c r="G62" s="104"/>
      <c r="I62" s="100"/>
      <c r="J62" s="101"/>
      <c r="K62" s="102"/>
      <c r="L62" s="103"/>
      <c r="M62" s="104"/>
      <c r="N62" s="103"/>
      <c r="O62" s="104"/>
    </row>
    <row r="63" spans="1:15" ht="11.25" customHeight="1">
      <c r="A63" s="107"/>
      <c r="B63" s="112"/>
      <c r="C63" s="105"/>
      <c r="D63" s="108"/>
      <c r="E63" s="104"/>
      <c r="F63" s="103"/>
      <c r="G63" s="104"/>
      <c r="I63" s="100"/>
      <c r="J63" s="101"/>
      <c r="K63" s="105"/>
      <c r="L63" s="103"/>
      <c r="M63" s="104"/>
      <c r="N63" s="103"/>
      <c r="O63" s="104"/>
    </row>
    <row r="64" spans="2:15" ht="11.25" customHeight="1">
      <c r="B64" s="111"/>
      <c r="C64" s="105"/>
      <c r="D64" s="110"/>
      <c r="E64" s="110"/>
      <c r="F64" s="110"/>
      <c r="G64" s="110"/>
      <c r="I64" s="100"/>
      <c r="J64" s="101"/>
      <c r="K64" s="102"/>
      <c r="L64" s="108"/>
      <c r="M64" s="104"/>
      <c r="N64" s="103"/>
      <c r="O64" s="104"/>
    </row>
    <row r="65" spans="2:15" ht="11.25" customHeight="1">
      <c r="B65" s="111"/>
      <c r="C65" s="105"/>
      <c r="D65" s="110"/>
      <c r="E65" s="110"/>
      <c r="F65" s="110"/>
      <c r="G65" s="110"/>
      <c r="I65" s="100"/>
      <c r="J65" s="101"/>
      <c r="K65" s="105"/>
      <c r="L65" s="108"/>
      <c r="M65" s="104"/>
      <c r="N65" s="103"/>
      <c r="O65" s="104"/>
    </row>
    <row r="66" spans="2:15" ht="11.25" customHeight="1">
      <c r="B66" s="111"/>
      <c r="C66" s="105"/>
      <c r="D66" s="110"/>
      <c r="E66" s="110"/>
      <c r="F66" s="110"/>
      <c r="G66" s="110"/>
      <c r="I66" s="100"/>
      <c r="J66" s="101"/>
      <c r="K66" s="102"/>
      <c r="L66" s="103"/>
      <c r="M66" s="104"/>
      <c r="N66" s="103"/>
      <c r="O66" s="104"/>
    </row>
    <row r="67" spans="2:15" ht="11.25" customHeight="1">
      <c r="B67" s="111"/>
      <c r="C67" s="105"/>
      <c r="D67" s="110"/>
      <c r="E67" s="110"/>
      <c r="F67" s="110"/>
      <c r="G67" s="110"/>
      <c r="I67" s="100"/>
      <c r="J67" s="101"/>
      <c r="K67" s="105"/>
      <c r="L67" s="103"/>
      <c r="M67" s="104"/>
      <c r="N67" s="103"/>
      <c r="O67" s="104"/>
    </row>
    <row r="68" spans="2:15" ht="11.25" customHeight="1">
      <c r="B68" s="111"/>
      <c r="C68" s="105"/>
      <c r="D68" s="110"/>
      <c r="E68" s="110"/>
      <c r="F68" s="110"/>
      <c r="G68" s="110"/>
      <c r="I68" s="100"/>
      <c r="J68" s="101"/>
      <c r="K68" s="102"/>
      <c r="L68" s="103"/>
      <c r="M68" s="104"/>
      <c r="N68" s="103"/>
      <c r="O68" s="104"/>
    </row>
    <row r="69" spans="9:15" ht="11.25" customHeight="1">
      <c r="I69" s="100"/>
      <c r="J69" s="101"/>
      <c r="K69" s="105"/>
      <c r="L69" s="103"/>
      <c r="M69" s="104"/>
      <c r="N69" s="103"/>
      <c r="O69" s="104"/>
    </row>
    <row r="70" spans="9:15" ht="11.25" customHeight="1">
      <c r="I70" s="100"/>
      <c r="J70" s="101"/>
      <c r="K70" s="102"/>
      <c r="L70" s="103"/>
      <c r="M70" s="104"/>
      <c r="N70" s="103"/>
      <c r="O70" s="104"/>
    </row>
    <row r="71" spans="9:15" ht="11.25" customHeight="1">
      <c r="I71" s="109"/>
      <c r="J71" s="101"/>
      <c r="K71" s="105"/>
      <c r="L71" s="103"/>
      <c r="M71" s="104"/>
      <c r="N71" s="103"/>
      <c r="O71" s="104"/>
    </row>
    <row r="72" spans="9:15" ht="11.25" customHeight="1">
      <c r="I72" s="109"/>
      <c r="J72" s="101"/>
      <c r="K72" s="102"/>
      <c r="L72" s="108"/>
      <c r="M72" s="104"/>
      <c r="N72" s="103"/>
      <c r="O72" s="104"/>
    </row>
    <row r="73" spans="9:15" ht="11.25" customHeight="1">
      <c r="I73" s="109"/>
      <c r="J73" s="101"/>
      <c r="K73" s="105"/>
      <c r="L73" s="108"/>
      <c r="M73" s="104"/>
      <c r="N73" s="103"/>
      <c r="O73" s="104"/>
    </row>
  </sheetData>
  <sheetProtection password="F4DA" sheet="1" objects="1" scenarios="1"/>
  <mergeCells count="235">
    <mergeCell ref="T19:T20"/>
    <mergeCell ref="U25:U26"/>
    <mergeCell ref="V25:V26"/>
    <mergeCell ref="T25:T26"/>
    <mergeCell ref="V31:V34"/>
    <mergeCell ref="T29:T30"/>
    <mergeCell ref="T42:T43"/>
    <mergeCell ref="U42:U43"/>
    <mergeCell ref="T35:T36"/>
    <mergeCell ref="T31:T32"/>
    <mergeCell ref="V35:V36"/>
    <mergeCell ref="T39:T40"/>
    <mergeCell ref="W42:W45"/>
    <mergeCell ref="J43:J44"/>
    <mergeCell ref="L43:L44"/>
    <mergeCell ref="M43:M44"/>
    <mergeCell ref="N43:N44"/>
    <mergeCell ref="O43:O44"/>
    <mergeCell ref="T44:T45"/>
    <mergeCell ref="U44:U45"/>
    <mergeCell ref="R42:R45"/>
    <mergeCell ref="V42:V45"/>
    <mergeCell ref="I21:I37"/>
    <mergeCell ref="B42:B45"/>
    <mergeCell ref="D42:D43"/>
    <mergeCell ref="E42:E43"/>
    <mergeCell ref="F42:F45"/>
    <mergeCell ref="D44:D45"/>
    <mergeCell ref="E44:E45"/>
    <mergeCell ref="G42:G45"/>
    <mergeCell ref="G21:G24"/>
    <mergeCell ref="G37:G40"/>
    <mergeCell ref="W31:W34"/>
    <mergeCell ref="A38:A40"/>
    <mergeCell ref="I38:I40"/>
    <mergeCell ref="T33:T34"/>
    <mergeCell ref="U33:U34"/>
    <mergeCell ref="R31:R40"/>
    <mergeCell ref="Q38:Q40"/>
    <mergeCell ref="N35:N36"/>
    <mergeCell ref="A21:A37"/>
    <mergeCell ref="W21:W24"/>
    <mergeCell ref="F1:F4"/>
    <mergeCell ref="Q4:Q20"/>
    <mergeCell ref="Q21:Q37"/>
    <mergeCell ref="O35:O36"/>
    <mergeCell ref="M37:M38"/>
    <mergeCell ref="N37:N40"/>
    <mergeCell ref="O37:O40"/>
    <mergeCell ref="Q1:Q3"/>
    <mergeCell ref="N31:N34"/>
    <mergeCell ref="O21:O24"/>
    <mergeCell ref="W27:W30"/>
    <mergeCell ref="U19:U20"/>
    <mergeCell ref="W37:W40"/>
    <mergeCell ref="V17:V20"/>
    <mergeCell ref="W17:W20"/>
    <mergeCell ref="U35:U36"/>
    <mergeCell ref="W25:W26"/>
    <mergeCell ref="V37:V40"/>
    <mergeCell ref="U39:U40"/>
    <mergeCell ref="V21:V24"/>
    <mergeCell ref="T37:T38"/>
    <mergeCell ref="U37:U38"/>
    <mergeCell ref="R21:R30"/>
    <mergeCell ref="T21:T22"/>
    <mergeCell ref="U21:U22"/>
    <mergeCell ref="U31:U32"/>
    <mergeCell ref="V27:V30"/>
    <mergeCell ref="U29:U30"/>
    <mergeCell ref="T23:T24"/>
    <mergeCell ref="U23:U24"/>
    <mergeCell ref="T27:T28"/>
    <mergeCell ref="U27:U28"/>
    <mergeCell ref="V1:V4"/>
    <mergeCell ref="V5:V6"/>
    <mergeCell ref="W1:W4"/>
    <mergeCell ref="T3:T4"/>
    <mergeCell ref="U3:U4"/>
    <mergeCell ref="W5:W6"/>
    <mergeCell ref="U1:U2"/>
    <mergeCell ref="T5:T6"/>
    <mergeCell ref="U5:U6"/>
    <mergeCell ref="N27:N30"/>
    <mergeCell ref="O27:O30"/>
    <mergeCell ref="N11:N14"/>
    <mergeCell ref="O11:O14"/>
    <mergeCell ref="N21:N24"/>
    <mergeCell ref="R11:R20"/>
    <mergeCell ref="T11:T12"/>
    <mergeCell ref="U11:U12"/>
    <mergeCell ref="O31:O34"/>
    <mergeCell ref="T13:T14"/>
    <mergeCell ref="U13:U14"/>
    <mergeCell ref="T17:T18"/>
    <mergeCell ref="U17:U18"/>
    <mergeCell ref="U15:U16"/>
    <mergeCell ref="T15:T16"/>
    <mergeCell ref="J31:J40"/>
    <mergeCell ref="L31:L32"/>
    <mergeCell ref="M31:M32"/>
    <mergeCell ref="L35:L36"/>
    <mergeCell ref="M35:M36"/>
    <mergeCell ref="L33:L34"/>
    <mergeCell ref="M33:M34"/>
    <mergeCell ref="L37:L38"/>
    <mergeCell ref="M27:M28"/>
    <mergeCell ref="M21:M22"/>
    <mergeCell ref="L39:L40"/>
    <mergeCell ref="M39:M40"/>
    <mergeCell ref="O17:O20"/>
    <mergeCell ref="O25:O26"/>
    <mergeCell ref="L23:L24"/>
    <mergeCell ref="M23:M24"/>
    <mergeCell ref="N25:N26"/>
    <mergeCell ref="N7:N10"/>
    <mergeCell ref="M11:M12"/>
    <mergeCell ref="L13:L14"/>
    <mergeCell ref="M13:M14"/>
    <mergeCell ref="L17:L18"/>
    <mergeCell ref="M17:M18"/>
    <mergeCell ref="L19:L20"/>
    <mergeCell ref="N17:N20"/>
    <mergeCell ref="O7:O10"/>
    <mergeCell ref="N1:N4"/>
    <mergeCell ref="O1:O4"/>
    <mergeCell ref="N5:N6"/>
    <mergeCell ref="O5:O6"/>
    <mergeCell ref="M3:M4"/>
    <mergeCell ref="I1:I3"/>
    <mergeCell ref="J1:J10"/>
    <mergeCell ref="L1:L2"/>
    <mergeCell ref="M1:M2"/>
    <mergeCell ref="L7:L8"/>
    <mergeCell ref="M7:M8"/>
    <mergeCell ref="L9:L10"/>
    <mergeCell ref="M9:M10"/>
    <mergeCell ref="M5:M6"/>
    <mergeCell ref="M19:M20"/>
    <mergeCell ref="J21:J30"/>
    <mergeCell ref="L21:L22"/>
    <mergeCell ref="G31:G34"/>
    <mergeCell ref="G25:G26"/>
    <mergeCell ref="L25:L26"/>
    <mergeCell ref="M25:M26"/>
    <mergeCell ref="L29:L30"/>
    <mergeCell ref="M29:M30"/>
    <mergeCell ref="L27:L28"/>
    <mergeCell ref="G1:G4"/>
    <mergeCell ref="G7:G10"/>
    <mergeCell ref="G11:G14"/>
    <mergeCell ref="G17:G20"/>
    <mergeCell ref="G35:G36"/>
    <mergeCell ref="F11:F14"/>
    <mergeCell ref="F17:F20"/>
    <mergeCell ref="F21:F24"/>
    <mergeCell ref="G27:G30"/>
    <mergeCell ref="F31:F34"/>
    <mergeCell ref="F37:F40"/>
    <mergeCell ref="E29:E30"/>
    <mergeCell ref="E31:E32"/>
    <mergeCell ref="E33:E34"/>
    <mergeCell ref="E37:E38"/>
    <mergeCell ref="F35:F36"/>
    <mergeCell ref="E39:E40"/>
    <mergeCell ref="D37:D38"/>
    <mergeCell ref="D39:D40"/>
    <mergeCell ref="E1:E2"/>
    <mergeCell ref="E3:E4"/>
    <mergeCell ref="E7:E8"/>
    <mergeCell ref="E9:E10"/>
    <mergeCell ref="E11:E12"/>
    <mergeCell ref="E13:E14"/>
    <mergeCell ref="E17:E18"/>
    <mergeCell ref="E21:E22"/>
    <mergeCell ref="A1:A3"/>
    <mergeCell ref="D1:D2"/>
    <mergeCell ref="D3:D4"/>
    <mergeCell ref="D7:D8"/>
    <mergeCell ref="D5:D6"/>
    <mergeCell ref="A4:A20"/>
    <mergeCell ref="B31:B40"/>
    <mergeCell ref="D19:D20"/>
    <mergeCell ref="B1:B10"/>
    <mergeCell ref="B11:B20"/>
    <mergeCell ref="B21:B30"/>
    <mergeCell ref="D21:D22"/>
    <mergeCell ref="D9:D10"/>
    <mergeCell ref="D11:D12"/>
    <mergeCell ref="D13:D14"/>
    <mergeCell ref="D17:D18"/>
    <mergeCell ref="F5:F6"/>
    <mergeCell ref="G5:G6"/>
    <mergeCell ref="E5:E6"/>
    <mergeCell ref="L5:L6"/>
    <mergeCell ref="I4:I20"/>
    <mergeCell ref="J11:J20"/>
    <mergeCell ref="L11:L12"/>
    <mergeCell ref="L3:L4"/>
    <mergeCell ref="E19:E20"/>
    <mergeCell ref="F7:F10"/>
    <mergeCell ref="T7:T8"/>
    <mergeCell ref="U7:U8"/>
    <mergeCell ref="T9:T10"/>
    <mergeCell ref="U9:U10"/>
    <mergeCell ref="V7:V10"/>
    <mergeCell ref="W7:W10"/>
    <mergeCell ref="O15:O16"/>
    <mergeCell ref="N15:N16"/>
    <mergeCell ref="W15:W16"/>
    <mergeCell ref="V15:V16"/>
    <mergeCell ref="V11:V14"/>
    <mergeCell ref="W11:W14"/>
    <mergeCell ref="R1:R10"/>
    <mergeCell ref="T1:T2"/>
    <mergeCell ref="W35:W36"/>
    <mergeCell ref="D15:D16"/>
    <mergeCell ref="E15:E16"/>
    <mergeCell ref="F15:F16"/>
    <mergeCell ref="G15:G16"/>
    <mergeCell ref="D25:D26"/>
    <mergeCell ref="E25:E26"/>
    <mergeCell ref="F25:F26"/>
    <mergeCell ref="D23:D24"/>
    <mergeCell ref="D27:D28"/>
    <mergeCell ref="D35:D36"/>
    <mergeCell ref="E35:E36"/>
    <mergeCell ref="M15:M16"/>
    <mergeCell ref="L15:L16"/>
    <mergeCell ref="D29:D30"/>
    <mergeCell ref="D31:D32"/>
    <mergeCell ref="D33:D34"/>
    <mergeCell ref="E23:E24"/>
    <mergeCell ref="E27:E28"/>
    <mergeCell ref="F27:F30"/>
  </mergeCells>
  <printOptions/>
  <pageMargins left="0.1968503937007874" right="0.1968503937007874" top="0.5905511811023623" bottom="0.5905511811023623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17">
    <tabColor indexed="34"/>
  </sheetPr>
  <dimension ref="A1:W73"/>
  <sheetViews>
    <sheetView workbookViewId="0" topLeftCell="A1">
      <selection activeCell="C3" sqref="C3"/>
    </sheetView>
  </sheetViews>
  <sheetFormatPr defaultColWidth="9.140625" defaultRowHeight="11.25" customHeight="1"/>
  <cols>
    <col min="1" max="1" width="5.57421875" style="68" customWidth="1"/>
    <col min="2" max="2" width="4.421875" style="83" customWidth="1"/>
    <col min="3" max="3" width="16.7109375" style="84" bestFit="1" customWidth="1"/>
    <col min="4" max="4" width="4.140625" style="68" customWidth="1"/>
    <col min="5" max="5" width="5.8515625" style="68" bestFit="1" customWidth="1"/>
    <col min="6" max="6" width="4.140625" style="68" customWidth="1"/>
    <col min="7" max="7" width="5.8515625" style="68" bestFit="1" customWidth="1"/>
    <col min="8" max="8" width="1.7109375" style="68" customWidth="1"/>
    <col min="9" max="9" width="5.57421875" style="68" customWidth="1"/>
    <col min="10" max="10" width="4.421875" style="83" customWidth="1"/>
    <col min="11" max="11" width="16.7109375" style="68" customWidth="1"/>
    <col min="12" max="12" width="4.140625" style="68" customWidth="1"/>
    <col min="13" max="13" width="5.8515625" style="68" customWidth="1"/>
    <col min="14" max="14" width="4.140625" style="68" customWidth="1"/>
    <col min="15" max="15" width="5.8515625" style="68" customWidth="1"/>
    <col min="16" max="16" width="1.7109375" style="68" customWidth="1"/>
    <col min="17" max="17" width="5.57421875" style="68" customWidth="1"/>
    <col min="18" max="18" width="4.421875" style="68" customWidth="1"/>
    <col min="19" max="19" width="16.7109375" style="68" customWidth="1"/>
    <col min="20" max="20" width="4.140625" style="68" customWidth="1"/>
    <col min="21" max="21" width="5.7109375" style="68" customWidth="1"/>
    <col min="22" max="22" width="4.28125" style="68" customWidth="1"/>
    <col min="23" max="23" width="5.8515625" style="68" customWidth="1"/>
    <col min="24" max="16384" width="9.140625" style="68" customWidth="1"/>
  </cols>
  <sheetData>
    <row r="1" spans="1:23" ht="11.25" customHeight="1">
      <c r="A1" s="233">
        <f>'Dati palleggiatori'!B5</f>
        <v>11</v>
      </c>
      <c r="B1" s="281">
        <v>1</v>
      </c>
      <c r="C1" s="75" t="s">
        <v>46</v>
      </c>
      <c r="D1" s="273">
        <f>SUM('Pall A (X)'!D130:R130)</f>
        <v>0</v>
      </c>
      <c r="E1" s="258">
        <f>IF(D1=0,0,D1/(F1+F5+F7))</f>
        <v>0</v>
      </c>
      <c r="F1" s="260">
        <f>SUM(D1:D4)</f>
        <v>0</v>
      </c>
      <c r="G1" s="258">
        <f>IF(F1=0,0,F1/(F1+F5+F7))</f>
        <v>0</v>
      </c>
      <c r="I1" s="233">
        <f>'Dati palleggiatori'!B5</f>
        <v>11</v>
      </c>
      <c r="J1" s="281">
        <v>5</v>
      </c>
      <c r="K1" s="75" t="s">
        <v>46</v>
      </c>
      <c r="L1" s="273">
        <f>SUM('Pall A (X)'!D150:R150)</f>
        <v>1</v>
      </c>
      <c r="M1" s="258">
        <f>IF(L1=0,0,L1/(N1+N5+N7))</f>
        <v>0.1111111111111111</v>
      </c>
      <c r="N1" s="260">
        <f>SUM(L1:L4)</f>
        <v>2</v>
      </c>
      <c r="O1" s="258">
        <f>IF(N1=0,0,N1/(N1+N5+N7))</f>
        <v>0.2222222222222222</v>
      </c>
      <c r="Q1" s="233">
        <f>'Dati palleggiatori'!B5</f>
        <v>11</v>
      </c>
      <c r="R1" s="281">
        <v>9</v>
      </c>
      <c r="S1" s="75" t="s">
        <v>46</v>
      </c>
      <c r="T1" s="273">
        <f>SUM('Pall A (X)'!D169:R169)</f>
        <v>0</v>
      </c>
      <c r="U1" s="258">
        <f>IF(T1=0,0,T1/(V1+V5+V7))</f>
        <v>0</v>
      </c>
      <c r="V1" s="260">
        <f>SUM(T1:T4)</f>
        <v>0</v>
      </c>
      <c r="W1" s="258">
        <f>IF(V1=0,0,V1/(V1+V5+V7))</f>
        <v>0</v>
      </c>
    </row>
    <row r="2" spans="1:23" ht="11.25" customHeight="1">
      <c r="A2" s="284"/>
      <c r="B2" s="271"/>
      <c r="C2" s="76" t="s">
        <v>40</v>
      </c>
      <c r="D2" s="290"/>
      <c r="E2" s="259"/>
      <c r="F2" s="261"/>
      <c r="G2" s="259"/>
      <c r="I2" s="284"/>
      <c r="J2" s="271"/>
      <c r="K2" s="76" t="s">
        <v>40</v>
      </c>
      <c r="L2" s="269"/>
      <c r="M2" s="259"/>
      <c r="N2" s="261"/>
      <c r="O2" s="259"/>
      <c r="Q2" s="284"/>
      <c r="R2" s="271"/>
      <c r="S2" s="76" t="s">
        <v>40</v>
      </c>
      <c r="T2" s="269"/>
      <c r="U2" s="259"/>
      <c r="V2" s="261"/>
      <c r="W2" s="259"/>
    </row>
    <row r="3" spans="1:23" ht="11.25" customHeight="1" thickBot="1">
      <c r="A3" s="285"/>
      <c r="B3" s="271"/>
      <c r="C3" s="77" t="s">
        <v>47</v>
      </c>
      <c r="D3" s="269">
        <f>SUM('Pall A (X)'!D131:R131)</f>
        <v>0</v>
      </c>
      <c r="E3" s="259">
        <f>IF(D3=0,0,D3/(F1+F5+F7))</f>
        <v>0</v>
      </c>
      <c r="F3" s="261"/>
      <c r="G3" s="259"/>
      <c r="I3" s="285"/>
      <c r="J3" s="271"/>
      <c r="K3" s="77" t="s">
        <v>47</v>
      </c>
      <c r="L3" s="269">
        <f>SUM('Pall A (X)'!D151:R151)</f>
        <v>1</v>
      </c>
      <c r="M3" s="259">
        <f>IF(L3=0,0,L3/(N1+N5+N7))</f>
        <v>0.1111111111111111</v>
      </c>
      <c r="N3" s="261"/>
      <c r="O3" s="259"/>
      <c r="Q3" s="285"/>
      <c r="R3" s="271"/>
      <c r="S3" s="77" t="s">
        <v>47</v>
      </c>
      <c r="T3" s="269">
        <f>SUM('Pall A (X)'!D170:R170)</f>
        <v>0</v>
      </c>
      <c r="U3" s="259">
        <f>IF(T3=0,0,T3/(V1+V5+V7))</f>
        <v>0</v>
      </c>
      <c r="V3" s="261"/>
      <c r="W3" s="259"/>
    </row>
    <row r="4" spans="1:23" ht="11.25" customHeight="1">
      <c r="A4" s="291" t="str">
        <f>'Dati palleggiatori'!C5</f>
        <v>DAVIDE BARBIERI</v>
      </c>
      <c r="B4" s="271"/>
      <c r="C4" s="76" t="s">
        <v>41</v>
      </c>
      <c r="D4" s="269"/>
      <c r="E4" s="259"/>
      <c r="F4" s="261"/>
      <c r="G4" s="259"/>
      <c r="I4" s="291" t="str">
        <f>'Dati palleggiatori'!C5</f>
        <v>DAVIDE BARBIERI</v>
      </c>
      <c r="J4" s="271"/>
      <c r="K4" s="76" t="s">
        <v>41</v>
      </c>
      <c r="L4" s="269"/>
      <c r="M4" s="259"/>
      <c r="N4" s="261"/>
      <c r="O4" s="259"/>
      <c r="Q4" s="291" t="str">
        <f>'Dati palleggiatori'!C5</f>
        <v>DAVIDE BARBIERI</v>
      </c>
      <c r="R4" s="271"/>
      <c r="S4" s="76" t="s">
        <v>41</v>
      </c>
      <c r="T4" s="269"/>
      <c r="U4" s="259"/>
      <c r="V4" s="261"/>
      <c r="W4" s="259"/>
    </row>
    <row r="5" spans="1:23" ht="11.25" customHeight="1">
      <c r="A5" s="282"/>
      <c r="B5" s="271"/>
      <c r="C5" s="78" t="s">
        <v>48</v>
      </c>
      <c r="D5" s="265">
        <f>SUM('Pall A (X)'!D132:R132)</f>
        <v>0</v>
      </c>
      <c r="E5" s="267">
        <f>IF(D5=0,0,D5/(F1+F5+F7))</f>
        <v>0</v>
      </c>
      <c r="F5" s="265">
        <f>D5</f>
        <v>0</v>
      </c>
      <c r="G5" s="267">
        <f>IF(F5=0,0,F5/(F1+F5+F7))</f>
        <v>0</v>
      </c>
      <c r="I5" s="282"/>
      <c r="J5" s="271"/>
      <c r="K5" s="78" t="s">
        <v>48</v>
      </c>
      <c r="L5" s="265">
        <f>SUM('Pall A (X)'!D152:R152)</f>
        <v>3</v>
      </c>
      <c r="M5" s="267">
        <f>IF(L5=0,0,L5/(N1+N5+N7))</f>
        <v>0.3333333333333333</v>
      </c>
      <c r="N5" s="265">
        <f>L5</f>
        <v>3</v>
      </c>
      <c r="O5" s="267">
        <f>IF(N5=0,0,N5/(N1+N5+N7))</f>
        <v>0.3333333333333333</v>
      </c>
      <c r="Q5" s="282"/>
      <c r="R5" s="271"/>
      <c r="S5" s="78" t="s">
        <v>48</v>
      </c>
      <c r="T5" s="265">
        <f>SUM('Pall A (X)'!D171:R171)</f>
        <v>0</v>
      </c>
      <c r="U5" s="267">
        <f>IF(T5=0,0,T5/(V1+V5+V7))</f>
        <v>0</v>
      </c>
      <c r="V5" s="265">
        <f>T5</f>
        <v>0</v>
      </c>
      <c r="W5" s="267">
        <f>IF(V5=0,0,V5/(V1+V5+V7))</f>
        <v>0</v>
      </c>
    </row>
    <row r="6" spans="1:23" ht="11.25" customHeight="1">
      <c r="A6" s="282"/>
      <c r="B6" s="271"/>
      <c r="C6" s="79" t="s">
        <v>51</v>
      </c>
      <c r="D6" s="266"/>
      <c r="E6" s="268"/>
      <c r="F6" s="266"/>
      <c r="G6" s="268"/>
      <c r="I6" s="282"/>
      <c r="J6" s="271"/>
      <c r="K6" s="79" t="s">
        <v>51</v>
      </c>
      <c r="L6" s="266"/>
      <c r="M6" s="268"/>
      <c r="N6" s="266"/>
      <c r="O6" s="268"/>
      <c r="Q6" s="282"/>
      <c r="R6" s="271"/>
      <c r="S6" s="79" t="s">
        <v>51</v>
      </c>
      <c r="T6" s="266"/>
      <c r="U6" s="268"/>
      <c r="V6" s="266"/>
      <c r="W6" s="268"/>
    </row>
    <row r="7" spans="1:23" ht="11.25" customHeight="1">
      <c r="A7" s="282"/>
      <c r="B7" s="271"/>
      <c r="C7" s="80" t="s">
        <v>49</v>
      </c>
      <c r="D7" s="288">
        <f>SUM('Pall A (X)'!D133:R133)</f>
        <v>0</v>
      </c>
      <c r="E7" s="276">
        <f>IF(D7=0,0,D7/(F1+F5+F7))</f>
        <v>0</v>
      </c>
      <c r="F7" s="274">
        <f>SUM(D7:D10)</f>
        <v>0</v>
      </c>
      <c r="G7" s="276">
        <f>IF(F7=0,0,F7/(F1+F5+F7))</f>
        <v>0</v>
      </c>
      <c r="I7" s="282"/>
      <c r="J7" s="271"/>
      <c r="K7" s="80" t="s">
        <v>49</v>
      </c>
      <c r="L7" s="280">
        <f>SUM('Pall A (X)'!D153:R153)</f>
        <v>3</v>
      </c>
      <c r="M7" s="276">
        <f>IF(L7=0,0,L7/(N1+N5+N7))</f>
        <v>0.3333333333333333</v>
      </c>
      <c r="N7" s="274">
        <f>SUM(L7:L10)</f>
        <v>4</v>
      </c>
      <c r="O7" s="276">
        <f>IF(N7=0,0,N7/(N1+N5+N7))</f>
        <v>0.4444444444444444</v>
      </c>
      <c r="Q7" s="282"/>
      <c r="R7" s="271"/>
      <c r="S7" s="80" t="s">
        <v>49</v>
      </c>
      <c r="T7" s="280">
        <f>SUM('Pall A (X)'!D172:R172)</f>
        <v>0</v>
      </c>
      <c r="U7" s="276">
        <f>IF(T7=0,0,T7/(V1+V5+V7))</f>
        <v>0</v>
      </c>
      <c r="V7" s="274">
        <f>SUM(T7:T10)</f>
        <v>0</v>
      </c>
      <c r="W7" s="276">
        <f>IF(V7=0,0,V7/(V1+V5+V7))</f>
        <v>0</v>
      </c>
    </row>
    <row r="8" spans="1:23" ht="11.25" customHeight="1">
      <c r="A8" s="282"/>
      <c r="B8" s="271"/>
      <c r="C8" s="81" t="s">
        <v>42</v>
      </c>
      <c r="D8" s="289"/>
      <c r="E8" s="276"/>
      <c r="F8" s="274"/>
      <c r="G8" s="276"/>
      <c r="I8" s="282"/>
      <c r="J8" s="271"/>
      <c r="K8" s="81" t="s">
        <v>42</v>
      </c>
      <c r="L8" s="280"/>
      <c r="M8" s="276"/>
      <c r="N8" s="274"/>
      <c r="O8" s="276"/>
      <c r="Q8" s="282"/>
      <c r="R8" s="271"/>
      <c r="S8" s="81" t="s">
        <v>42</v>
      </c>
      <c r="T8" s="280"/>
      <c r="U8" s="276"/>
      <c r="V8" s="274"/>
      <c r="W8" s="276"/>
    </row>
    <row r="9" spans="1:23" ht="11.25" customHeight="1">
      <c r="A9" s="282"/>
      <c r="B9" s="271"/>
      <c r="C9" s="80" t="s">
        <v>50</v>
      </c>
      <c r="D9" s="286">
        <f>SUM('Pall A (X)'!D134:R134)</f>
        <v>0</v>
      </c>
      <c r="E9" s="276">
        <f>IF(D9=0,0,D9/(F1+F5+F7))</f>
        <v>0</v>
      </c>
      <c r="F9" s="274"/>
      <c r="G9" s="276"/>
      <c r="I9" s="282"/>
      <c r="J9" s="271"/>
      <c r="K9" s="80" t="s">
        <v>50</v>
      </c>
      <c r="L9" s="278">
        <f>SUM('Pall A (X)'!D154:R154)</f>
        <v>1</v>
      </c>
      <c r="M9" s="276">
        <f>IF(L9=0,0,L9/(N1+N5+N7))</f>
        <v>0.1111111111111111</v>
      </c>
      <c r="N9" s="274"/>
      <c r="O9" s="276"/>
      <c r="Q9" s="282"/>
      <c r="R9" s="271"/>
      <c r="S9" s="80" t="s">
        <v>50</v>
      </c>
      <c r="T9" s="278">
        <f>SUM('Pall A (X)'!D173:R173)</f>
        <v>0</v>
      </c>
      <c r="U9" s="276">
        <f>IF(T9=0,0,T9/(V1+V5+V7))</f>
        <v>0</v>
      </c>
      <c r="V9" s="274"/>
      <c r="W9" s="276"/>
    </row>
    <row r="10" spans="1:23" ht="11.25" customHeight="1" thickBot="1">
      <c r="A10" s="282"/>
      <c r="B10" s="272"/>
      <c r="C10" s="82" t="s">
        <v>43</v>
      </c>
      <c r="D10" s="287"/>
      <c r="E10" s="277"/>
      <c r="F10" s="275"/>
      <c r="G10" s="277"/>
      <c r="I10" s="282"/>
      <c r="J10" s="272"/>
      <c r="K10" s="82" t="s">
        <v>43</v>
      </c>
      <c r="L10" s="279"/>
      <c r="M10" s="277"/>
      <c r="N10" s="275"/>
      <c r="O10" s="277"/>
      <c r="Q10" s="282"/>
      <c r="R10" s="272"/>
      <c r="S10" s="82" t="s">
        <v>43</v>
      </c>
      <c r="T10" s="279"/>
      <c r="U10" s="277"/>
      <c r="V10" s="275"/>
      <c r="W10" s="277"/>
    </row>
    <row r="11" spans="1:23" ht="11.25" customHeight="1">
      <c r="A11" s="282"/>
      <c r="B11" s="281">
        <v>2</v>
      </c>
      <c r="C11" s="75" t="s">
        <v>46</v>
      </c>
      <c r="D11" s="273">
        <f>SUM('Pall A (X)'!D135:R135)</f>
        <v>0</v>
      </c>
      <c r="E11" s="258">
        <f>IF(D11=0,0,D11/(F11+F15+F17))</f>
        <v>0</v>
      </c>
      <c r="F11" s="260">
        <f>SUM(D11:D14)</f>
        <v>0</v>
      </c>
      <c r="G11" s="258">
        <f>IF(F11=0,0,F11/(F11+F15+F17))</f>
        <v>0</v>
      </c>
      <c r="I11" s="282"/>
      <c r="J11" s="281">
        <v>6</v>
      </c>
      <c r="K11" s="75" t="s">
        <v>46</v>
      </c>
      <c r="L11" s="273">
        <f>SUM('Pall A (X)'!D155:R155)</f>
        <v>0</v>
      </c>
      <c r="M11" s="258">
        <f>IF(L11=0,0,L11/(N11+N15+N17))</f>
        <v>0</v>
      </c>
      <c r="N11" s="260">
        <f>SUM(L11:L14)</f>
        <v>0</v>
      </c>
      <c r="O11" s="258">
        <f>IF(N11=0,0,N11/(N11+N15+N17))</f>
        <v>0</v>
      </c>
      <c r="Q11" s="282"/>
      <c r="R11" s="281" t="s">
        <v>37</v>
      </c>
      <c r="S11" s="75" t="s">
        <v>46</v>
      </c>
      <c r="T11" s="273">
        <f>SUM('Pall A (X)'!D174:R174)</f>
        <v>0</v>
      </c>
      <c r="U11" s="258">
        <f>IF(T11=0,0,T11/(V11+V15+V17))</f>
        <v>0</v>
      </c>
      <c r="V11" s="260">
        <f>SUM(T11:T14)</f>
        <v>0</v>
      </c>
      <c r="W11" s="258">
        <f>IF(V11=0,0,V11/(V11+V15+V17))</f>
        <v>0</v>
      </c>
    </row>
    <row r="12" spans="1:23" ht="11.25" customHeight="1">
      <c r="A12" s="282"/>
      <c r="B12" s="271"/>
      <c r="C12" s="76" t="s">
        <v>40</v>
      </c>
      <c r="D12" s="290"/>
      <c r="E12" s="259"/>
      <c r="F12" s="261"/>
      <c r="G12" s="259"/>
      <c r="I12" s="282"/>
      <c r="J12" s="271"/>
      <c r="K12" s="76" t="s">
        <v>40</v>
      </c>
      <c r="L12" s="269"/>
      <c r="M12" s="259"/>
      <c r="N12" s="261"/>
      <c r="O12" s="259"/>
      <c r="Q12" s="282"/>
      <c r="R12" s="271"/>
      <c r="S12" s="76" t="s">
        <v>40</v>
      </c>
      <c r="T12" s="269"/>
      <c r="U12" s="259"/>
      <c r="V12" s="261"/>
      <c r="W12" s="259"/>
    </row>
    <row r="13" spans="1:23" ht="11.25" customHeight="1">
      <c r="A13" s="282"/>
      <c r="B13" s="271"/>
      <c r="C13" s="77" t="s">
        <v>47</v>
      </c>
      <c r="D13" s="269">
        <f>SUM('Pall A (X)'!D136:R136)</f>
        <v>0</v>
      </c>
      <c r="E13" s="259">
        <f>IF(D13=0,0,D13/(F11+F15+F17))</f>
        <v>0</v>
      </c>
      <c r="F13" s="261"/>
      <c r="G13" s="259"/>
      <c r="I13" s="282"/>
      <c r="J13" s="271"/>
      <c r="K13" s="77" t="s">
        <v>47</v>
      </c>
      <c r="L13" s="269">
        <f>SUM('Pall A (X)'!D156:R156)</f>
        <v>0</v>
      </c>
      <c r="M13" s="259">
        <f>IF(L13=0,0,L13/(N11+N15+N17))</f>
        <v>0</v>
      </c>
      <c r="N13" s="261"/>
      <c r="O13" s="259"/>
      <c r="Q13" s="282"/>
      <c r="R13" s="271"/>
      <c r="S13" s="77" t="s">
        <v>47</v>
      </c>
      <c r="T13" s="269">
        <f>SUM('Pall A (X)'!D175:R175)</f>
        <v>0</v>
      </c>
      <c r="U13" s="259">
        <f>IF(T13=0,0,T13/(V11+V15+V17))</f>
        <v>0</v>
      </c>
      <c r="V13" s="261"/>
      <c r="W13" s="259"/>
    </row>
    <row r="14" spans="1:23" ht="11.25" customHeight="1">
      <c r="A14" s="282"/>
      <c r="B14" s="271"/>
      <c r="C14" s="76" t="s">
        <v>41</v>
      </c>
      <c r="D14" s="269"/>
      <c r="E14" s="259"/>
      <c r="F14" s="261"/>
      <c r="G14" s="259"/>
      <c r="I14" s="282"/>
      <c r="J14" s="271"/>
      <c r="K14" s="76" t="s">
        <v>41</v>
      </c>
      <c r="L14" s="269"/>
      <c r="M14" s="259"/>
      <c r="N14" s="261"/>
      <c r="O14" s="259"/>
      <c r="Q14" s="282"/>
      <c r="R14" s="271"/>
      <c r="S14" s="76" t="s">
        <v>41</v>
      </c>
      <c r="T14" s="269"/>
      <c r="U14" s="259"/>
      <c r="V14" s="261"/>
      <c r="W14" s="259"/>
    </row>
    <row r="15" spans="1:23" ht="11.25" customHeight="1">
      <c r="A15" s="282"/>
      <c r="B15" s="271"/>
      <c r="C15" s="78" t="s">
        <v>48</v>
      </c>
      <c r="D15" s="265">
        <f>SUM('Pall A (X)'!D137:R137)</f>
        <v>0</v>
      </c>
      <c r="E15" s="267">
        <f>IF(D15=0,0,D15/(F11+F15+F17))</f>
        <v>0</v>
      </c>
      <c r="F15" s="265">
        <f>D15</f>
        <v>0</v>
      </c>
      <c r="G15" s="267">
        <f>IF(F15=0,0,F15/(F11+F15+F17))</f>
        <v>0</v>
      </c>
      <c r="I15" s="282"/>
      <c r="J15" s="271"/>
      <c r="K15" s="78" t="s">
        <v>48</v>
      </c>
      <c r="L15" s="265">
        <f>SUM('Pall A (X)'!D157:R157)</f>
        <v>0</v>
      </c>
      <c r="M15" s="267">
        <f>IF(L15=0,0,L15/(N11+N15+N17))</f>
        <v>0</v>
      </c>
      <c r="N15" s="265">
        <f>L15</f>
        <v>0</v>
      </c>
      <c r="O15" s="267">
        <f>IF(N15=0,0,N15/(N11+N15+N17))</f>
        <v>0</v>
      </c>
      <c r="Q15" s="282"/>
      <c r="R15" s="271"/>
      <c r="S15" s="78" t="s">
        <v>48</v>
      </c>
      <c r="T15" s="265">
        <f>SUM('Pall A (X)'!D176:R176)</f>
        <v>0</v>
      </c>
      <c r="U15" s="267">
        <f>IF(T15=0,0,T15/(V11+V15+V17))</f>
        <v>0</v>
      </c>
      <c r="V15" s="265">
        <f>T15</f>
        <v>0</v>
      </c>
      <c r="W15" s="267">
        <f>IF(V15=0,0,V15/(V11+V15+V17))</f>
        <v>0</v>
      </c>
    </row>
    <row r="16" spans="1:23" ht="11.25" customHeight="1">
      <c r="A16" s="282"/>
      <c r="B16" s="271"/>
      <c r="C16" s="79" t="s">
        <v>51</v>
      </c>
      <c r="D16" s="266"/>
      <c r="E16" s="268"/>
      <c r="F16" s="266"/>
      <c r="G16" s="268"/>
      <c r="I16" s="282"/>
      <c r="J16" s="271"/>
      <c r="K16" s="79" t="s">
        <v>51</v>
      </c>
      <c r="L16" s="266"/>
      <c r="M16" s="268"/>
      <c r="N16" s="266"/>
      <c r="O16" s="268"/>
      <c r="Q16" s="282"/>
      <c r="R16" s="271"/>
      <c r="S16" s="79" t="s">
        <v>51</v>
      </c>
      <c r="T16" s="266"/>
      <c r="U16" s="268"/>
      <c r="V16" s="266"/>
      <c r="W16" s="268"/>
    </row>
    <row r="17" spans="1:23" ht="11.25" customHeight="1">
      <c r="A17" s="282"/>
      <c r="B17" s="271"/>
      <c r="C17" s="80" t="s">
        <v>49</v>
      </c>
      <c r="D17" s="288">
        <f>SUM('Pall A (X)'!D138:R138)</f>
        <v>0</v>
      </c>
      <c r="E17" s="276">
        <f>IF(D17=0,0,D17/(F11+F15+F17))</f>
        <v>0</v>
      </c>
      <c r="F17" s="274">
        <f>SUM(D17:D20)</f>
        <v>0</v>
      </c>
      <c r="G17" s="276">
        <f>IF(F17=0,0,F17/(F11+F15+F17))</f>
        <v>0</v>
      </c>
      <c r="I17" s="282"/>
      <c r="J17" s="271"/>
      <c r="K17" s="80" t="s">
        <v>49</v>
      </c>
      <c r="L17" s="280">
        <f>SUM('Pall A (X)'!D158:R158)</f>
        <v>0</v>
      </c>
      <c r="M17" s="276">
        <f>IF(L17=0,0,L17/(N11+N15+N17))</f>
        <v>0</v>
      </c>
      <c r="N17" s="274">
        <f>SUM(L17:L20)</f>
        <v>0</v>
      </c>
      <c r="O17" s="276">
        <f>IF(N17=0,0,N17/(N11+N15+N17))</f>
        <v>0</v>
      </c>
      <c r="Q17" s="282"/>
      <c r="R17" s="271"/>
      <c r="S17" s="80" t="s">
        <v>49</v>
      </c>
      <c r="T17" s="280">
        <f>SUM('Pall A (X)'!D177:R177)</f>
        <v>0</v>
      </c>
      <c r="U17" s="276">
        <f>IF(T17=0,0,T17/(V11+V15+V17))</f>
        <v>0</v>
      </c>
      <c r="V17" s="274">
        <f>SUM(T17:T20)</f>
        <v>0</v>
      </c>
      <c r="W17" s="276">
        <f>IF(V17=0,0,V17/(V11+V15+V17))</f>
        <v>0</v>
      </c>
    </row>
    <row r="18" spans="1:23" ht="11.25" customHeight="1">
      <c r="A18" s="282"/>
      <c r="B18" s="271"/>
      <c r="C18" s="81" t="s">
        <v>42</v>
      </c>
      <c r="D18" s="289"/>
      <c r="E18" s="276"/>
      <c r="F18" s="274"/>
      <c r="G18" s="276"/>
      <c r="I18" s="282"/>
      <c r="J18" s="271"/>
      <c r="K18" s="81" t="s">
        <v>42</v>
      </c>
      <c r="L18" s="280"/>
      <c r="M18" s="276"/>
      <c r="N18" s="274"/>
      <c r="O18" s="276"/>
      <c r="Q18" s="282"/>
      <c r="R18" s="271"/>
      <c r="S18" s="81" t="s">
        <v>42</v>
      </c>
      <c r="T18" s="280"/>
      <c r="U18" s="276"/>
      <c r="V18" s="274"/>
      <c r="W18" s="276"/>
    </row>
    <row r="19" spans="1:23" ht="11.25" customHeight="1">
      <c r="A19" s="282"/>
      <c r="B19" s="271"/>
      <c r="C19" s="80" t="s">
        <v>50</v>
      </c>
      <c r="D19" s="286">
        <f>SUM('Pall A (X)'!D139:R139)</f>
        <v>0</v>
      </c>
      <c r="E19" s="276">
        <f>IF(D19=0,0,D19/(F11+F15+F17))</f>
        <v>0</v>
      </c>
      <c r="F19" s="274"/>
      <c r="G19" s="276"/>
      <c r="I19" s="282"/>
      <c r="J19" s="271"/>
      <c r="K19" s="80" t="s">
        <v>50</v>
      </c>
      <c r="L19" s="278">
        <f>SUM('Pall A (X)'!D159:R159)</f>
        <v>0</v>
      </c>
      <c r="M19" s="276">
        <f>IF(L19=0,0,L19/(N11+N15+N17))</f>
        <v>0</v>
      </c>
      <c r="N19" s="274"/>
      <c r="O19" s="276"/>
      <c r="Q19" s="282"/>
      <c r="R19" s="271"/>
      <c r="S19" s="80" t="s">
        <v>50</v>
      </c>
      <c r="T19" s="278">
        <f>SUM('Pall A (X)'!D178:R178)</f>
        <v>0</v>
      </c>
      <c r="U19" s="276">
        <f>IF(T19=0,0,T19/(V11+V15+V17))</f>
        <v>0</v>
      </c>
      <c r="V19" s="274"/>
      <c r="W19" s="276"/>
    </row>
    <row r="20" spans="1:23" ht="11.25" customHeight="1" thickBot="1">
      <c r="A20" s="283"/>
      <c r="B20" s="272"/>
      <c r="C20" s="82" t="s">
        <v>43</v>
      </c>
      <c r="D20" s="287"/>
      <c r="E20" s="277"/>
      <c r="F20" s="275"/>
      <c r="G20" s="277"/>
      <c r="I20" s="283"/>
      <c r="J20" s="272"/>
      <c r="K20" s="82" t="s">
        <v>43</v>
      </c>
      <c r="L20" s="279"/>
      <c r="M20" s="277"/>
      <c r="N20" s="275"/>
      <c r="O20" s="277"/>
      <c r="Q20" s="283"/>
      <c r="R20" s="272"/>
      <c r="S20" s="82" t="s">
        <v>43</v>
      </c>
      <c r="T20" s="279"/>
      <c r="U20" s="277"/>
      <c r="V20" s="275"/>
      <c r="W20" s="277"/>
    </row>
    <row r="21" spans="1:23" ht="11.25" customHeight="1">
      <c r="A21" s="282" t="str">
        <f>'Dati palleggiatori'!C1</f>
        <v>Squadra A</v>
      </c>
      <c r="B21" s="281">
        <v>3</v>
      </c>
      <c r="C21" s="75" t="s">
        <v>46</v>
      </c>
      <c r="D21" s="273">
        <f>SUM('Pall A (X)'!D140:R140)</f>
        <v>0</v>
      </c>
      <c r="E21" s="258">
        <f>IF(D21=0,0,D21/(F21+F25+F27))</f>
        <v>0</v>
      </c>
      <c r="F21" s="260">
        <f>SUM(D21:D24)</f>
        <v>1</v>
      </c>
      <c r="G21" s="258">
        <f>IF(F21=0,0,F21/(F21+F25+F27))</f>
        <v>0.2</v>
      </c>
      <c r="I21" s="282" t="str">
        <f>'Dati palleggiatori'!C1</f>
        <v>Squadra A</v>
      </c>
      <c r="J21" s="281">
        <v>7</v>
      </c>
      <c r="K21" s="75" t="s">
        <v>46</v>
      </c>
      <c r="L21" s="273">
        <f>SUM('Pall A (X)'!D160:R160)</f>
        <v>0</v>
      </c>
      <c r="M21" s="258">
        <f>IF(L21=0,0,L21/(N21+N25+N27))</f>
        <v>0</v>
      </c>
      <c r="N21" s="260">
        <f>SUM(L21:L24)</f>
        <v>0</v>
      </c>
      <c r="O21" s="258">
        <f>IF(N21=0,0,N21/(N21+N25+N27))</f>
        <v>0</v>
      </c>
      <c r="Q21" s="282" t="str">
        <f>'Dati palleggiatori'!C1</f>
        <v>Squadra A</v>
      </c>
      <c r="R21" s="281" t="s">
        <v>21</v>
      </c>
      <c r="S21" s="75" t="s">
        <v>46</v>
      </c>
      <c r="T21" s="273">
        <f>SUM('Pall A (X)'!D179:R179)</f>
        <v>0</v>
      </c>
      <c r="U21" s="258">
        <f>IF(T21=0,0,T21/(V21+V25+V27))</f>
        <v>0</v>
      </c>
      <c r="V21" s="260">
        <f>SUM(T21:T24)</f>
        <v>0</v>
      </c>
      <c r="W21" s="258">
        <f>IF(V21=0,0,V21/(V21+V25+V27))</f>
        <v>0</v>
      </c>
    </row>
    <row r="22" spans="1:23" ht="11.25" customHeight="1">
      <c r="A22" s="282"/>
      <c r="B22" s="271"/>
      <c r="C22" s="76" t="s">
        <v>40</v>
      </c>
      <c r="D22" s="290"/>
      <c r="E22" s="259"/>
      <c r="F22" s="261"/>
      <c r="G22" s="259"/>
      <c r="I22" s="282"/>
      <c r="J22" s="271"/>
      <c r="K22" s="76" t="s">
        <v>40</v>
      </c>
      <c r="L22" s="269"/>
      <c r="M22" s="259"/>
      <c r="N22" s="261"/>
      <c r="O22" s="259"/>
      <c r="Q22" s="282"/>
      <c r="R22" s="271"/>
      <c r="S22" s="76" t="s">
        <v>40</v>
      </c>
      <c r="T22" s="269"/>
      <c r="U22" s="259"/>
      <c r="V22" s="261"/>
      <c r="W22" s="259"/>
    </row>
    <row r="23" spans="1:23" ht="11.25" customHeight="1">
      <c r="A23" s="282"/>
      <c r="B23" s="271"/>
      <c r="C23" s="77" t="s">
        <v>47</v>
      </c>
      <c r="D23" s="269">
        <f>SUM('Pall A (X)'!D141:R141)</f>
        <v>1</v>
      </c>
      <c r="E23" s="259">
        <f>IF(D23=0,0,D23/(F21+F25+F27))</f>
        <v>0.2</v>
      </c>
      <c r="F23" s="261"/>
      <c r="G23" s="259"/>
      <c r="I23" s="282"/>
      <c r="J23" s="271"/>
      <c r="K23" s="77" t="s">
        <v>47</v>
      </c>
      <c r="L23" s="269">
        <f>SUM('Pall A (X)'!D161:R161)</f>
        <v>0</v>
      </c>
      <c r="M23" s="259">
        <f>IF(L23=0,0,L23/(N21+N25+N27))</f>
        <v>0</v>
      </c>
      <c r="N23" s="261"/>
      <c r="O23" s="259"/>
      <c r="Q23" s="282"/>
      <c r="R23" s="271"/>
      <c r="S23" s="77" t="s">
        <v>47</v>
      </c>
      <c r="T23" s="269">
        <f>SUM('Pall A (X)'!D180:R180)</f>
        <v>0</v>
      </c>
      <c r="U23" s="259">
        <f>IF(T23=0,0,T23/(V21+V25+V27))</f>
        <v>0</v>
      </c>
      <c r="V23" s="261"/>
      <c r="W23" s="259"/>
    </row>
    <row r="24" spans="1:23" ht="11.25" customHeight="1">
      <c r="A24" s="282"/>
      <c r="B24" s="271"/>
      <c r="C24" s="76" t="s">
        <v>41</v>
      </c>
      <c r="D24" s="269"/>
      <c r="E24" s="259"/>
      <c r="F24" s="261"/>
      <c r="G24" s="259"/>
      <c r="I24" s="282"/>
      <c r="J24" s="271"/>
      <c r="K24" s="76" t="s">
        <v>41</v>
      </c>
      <c r="L24" s="269"/>
      <c r="M24" s="259"/>
      <c r="N24" s="261"/>
      <c r="O24" s="259"/>
      <c r="Q24" s="282"/>
      <c r="R24" s="271"/>
      <c r="S24" s="76" t="s">
        <v>41</v>
      </c>
      <c r="T24" s="269"/>
      <c r="U24" s="259"/>
      <c r="V24" s="261"/>
      <c r="W24" s="259"/>
    </row>
    <row r="25" spans="1:23" ht="11.25" customHeight="1">
      <c r="A25" s="282"/>
      <c r="B25" s="271"/>
      <c r="C25" s="78" t="s">
        <v>48</v>
      </c>
      <c r="D25" s="265">
        <f>SUM('Pall A (X)'!D142:R142)</f>
        <v>1</v>
      </c>
      <c r="E25" s="267">
        <f>IF(D25=0,0,D25/(F21+F25+F27))</f>
        <v>0.2</v>
      </c>
      <c r="F25" s="265">
        <f>D25</f>
        <v>1</v>
      </c>
      <c r="G25" s="267">
        <f>IF(F25=0,0,F25/(F21+F25+F27))</f>
        <v>0.2</v>
      </c>
      <c r="I25" s="282"/>
      <c r="J25" s="271"/>
      <c r="K25" s="78" t="s">
        <v>48</v>
      </c>
      <c r="L25" s="265">
        <f>SUM('Pall A (X)'!D162:R162)</f>
        <v>0</v>
      </c>
      <c r="M25" s="267">
        <f>IF(L25=0,0,L25/(N21+N25+N27))</f>
        <v>0</v>
      </c>
      <c r="N25" s="265">
        <f>L25</f>
        <v>0</v>
      </c>
      <c r="O25" s="267">
        <f>IF(N25=0,0,N25/(N21+N25+N27))</f>
        <v>0</v>
      </c>
      <c r="Q25" s="282"/>
      <c r="R25" s="271"/>
      <c r="S25" s="78" t="s">
        <v>48</v>
      </c>
      <c r="T25" s="265">
        <f>SUM('Pall A (X)'!D181:R181)</f>
        <v>0</v>
      </c>
      <c r="U25" s="267">
        <f>IF(T25=0,0,T25/(V21+V25+V27))</f>
        <v>0</v>
      </c>
      <c r="V25" s="265">
        <f>T25</f>
        <v>0</v>
      </c>
      <c r="W25" s="267">
        <f>IF(V25=0,0,V25/(V21+V25+V27))</f>
        <v>0</v>
      </c>
    </row>
    <row r="26" spans="1:23" ht="11.25" customHeight="1">
      <c r="A26" s="282"/>
      <c r="B26" s="271"/>
      <c r="C26" s="79" t="s">
        <v>51</v>
      </c>
      <c r="D26" s="266"/>
      <c r="E26" s="268"/>
      <c r="F26" s="266"/>
      <c r="G26" s="268"/>
      <c r="I26" s="282"/>
      <c r="J26" s="271"/>
      <c r="K26" s="79" t="s">
        <v>51</v>
      </c>
      <c r="L26" s="266"/>
      <c r="M26" s="268"/>
      <c r="N26" s="266"/>
      <c r="O26" s="268"/>
      <c r="Q26" s="282"/>
      <c r="R26" s="271"/>
      <c r="S26" s="79" t="s">
        <v>51</v>
      </c>
      <c r="T26" s="266"/>
      <c r="U26" s="268"/>
      <c r="V26" s="266"/>
      <c r="W26" s="268"/>
    </row>
    <row r="27" spans="1:23" ht="11.25" customHeight="1">
      <c r="A27" s="282"/>
      <c r="B27" s="271"/>
      <c r="C27" s="80" t="s">
        <v>49</v>
      </c>
      <c r="D27" s="288">
        <f>SUM('Pall A (X)'!D143:R143)</f>
        <v>3</v>
      </c>
      <c r="E27" s="276">
        <f>IF(D27=0,0,D27/(F21+F25+F27))</f>
        <v>0.6</v>
      </c>
      <c r="F27" s="274">
        <f>SUM(D27:D30)</f>
        <v>3</v>
      </c>
      <c r="G27" s="276">
        <f>IF(F27=0,0,F27/(F21+F25+F27))</f>
        <v>0.6</v>
      </c>
      <c r="I27" s="282"/>
      <c r="J27" s="271"/>
      <c r="K27" s="80" t="s">
        <v>49</v>
      </c>
      <c r="L27" s="280">
        <f>SUM('Pall A (X)'!D163:R163)</f>
        <v>0</v>
      </c>
      <c r="M27" s="276">
        <f>IF(L27=0,0,L27/(N21+N25+N27))</f>
        <v>0</v>
      </c>
      <c r="N27" s="274">
        <f>SUM(L27:L30)</f>
        <v>0</v>
      </c>
      <c r="O27" s="276">
        <f>IF(N27=0,0,N27/(N21+N25+N27))</f>
        <v>0</v>
      </c>
      <c r="Q27" s="282"/>
      <c r="R27" s="271"/>
      <c r="S27" s="80" t="s">
        <v>49</v>
      </c>
      <c r="T27" s="280">
        <f>SUM('Pall A (X)'!D182:R182)</f>
        <v>0</v>
      </c>
      <c r="U27" s="276">
        <f>IF(T27=0,0,T27/(V21+V25+V27))</f>
        <v>0</v>
      </c>
      <c r="V27" s="274">
        <f>SUM(T27:T30)</f>
        <v>0</v>
      </c>
      <c r="W27" s="276">
        <f>IF(V27=0,0,V27/(V21+V25+V27))</f>
        <v>0</v>
      </c>
    </row>
    <row r="28" spans="1:23" ht="11.25" customHeight="1">
      <c r="A28" s="282"/>
      <c r="B28" s="271"/>
      <c r="C28" s="81" t="s">
        <v>42</v>
      </c>
      <c r="D28" s="289"/>
      <c r="E28" s="276"/>
      <c r="F28" s="274"/>
      <c r="G28" s="276"/>
      <c r="I28" s="282"/>
      <c r="J28" s="271"/>
      <c r="K28" s="81" t="s">
        <v>42</v>
      </c>
      <c r="L28" s="280"/>
      <c r="M28" s="276"/>
      <c r="N28" s="274"/>
      <c r="O28" s="276"/>
      <c r="Q28" s="282"/>
      <c r="R28" s="271"/>
      <c r="S28" s="81" t="s">
        <v>42</v>
      </c>
      <c r="T28" s="280"/>
      <c r="U28" s="276"/>
      <c r="V28" s="274"/>
      <c r="W28" s="276"/>
    </row>
    <row r="29" spans="1:23" ht="11.25" customHeight="1">
      <c r="A29" s="282"/>
      <c r="B29" s="271"/>
      <c r="C29" s="80" t="s">
        <v>50</v>
      </c>
      <c r="D29" s="286">
        <f>SUM('Pall A (X)'!D144:R144)</f>
        <v>0</v>
      </c>
      <c r="E29" s="276">
        <f>IF(D29=0,0,D29/(F21+F25+F27))</f>
        <v>0</v>
      </c>
      <c r="F29" s="274"/>
      <c r="G29" s="276"/>
      <c r="I29" s="282"/>
      <c r="J29" s="271"/>
      <c r="K29" s="80" t="s">
        <v>50</v>
      </c>
      <c r="L29" s="278">
        <f>SUM('Pall A (X)'!D164:R164)</f>
        <v>0</v>
      </c>
      <c r="M29" s="276">
        <f>IF(L29=0,0,L29/(N21+N25+N27))</f>
        <v>0</v>
      </c>
      <c r="N29" s="274"/>
      <c r="O29" s="276"/>
      <c r="Q29" s="282"/>
      <c r="R29" s="271"/>
      <c r="S29" s="80" t="s">
        <v>50</v>
      </c>
      <c r="T29" s="278">
        <f>SUM('Pall A (X)'!D183:R183)</f>
        <v>0</v>
      </c>
      <c r="U29" s="276">
        <f>IF(T29=0,0,T29/(V21+V25+V27))</f>
        <v>0</v>
      </c>
      <c r="V29" s="274"/>
      <c r="W29" s="276"/>
    </row>
    <row r="30" spans="1:23" ht="11.25" customHeight="1" thickBot="1">
      <c r="A30" s="282"/>
      <c r="B30" s="272"/>
      <c r="C30" s="82" t="s">
        <v>43</v>
      </c>
      <c r="D30" s="287"/>
      <c r="E30" s="277"/>
      <c r="F30" s="275"/>
      <c r="G30" s="277"/>
      <c r="I30" s="282"/>
      <c r="J30" s="272"/>
      <c r="K30" s="82" t="s">
        <v>43</v>
      </c>
      <c r="L30" s="279"/>
      <c r="M30" s="277"/>
      <c r="N30" s="275"/>
      <c r="O30" s="277"/>
      <c r="Q30" s="282"/>
      <c r="R30" s="272"/>
      <c r="S30" s="82" t="s">
        <v>43</v>
      </c>
      <c r="T30" s="279"/>
      <c r="U30" s="277"/>
      <c r="V30" s="275"/>
      <c r="W30" s="277"/>
    </row>
    <row r="31" spans="1:23" ht="11.25" customHeight="1">
      <c r="A31" s="282"/>
      <c r="B31" s="270">
        <v>4</v>
      </c>
      <c r="C31" s="75" t="s">
        <v>46</v>
      </c>
      <c r="D31" s="273">
        <f>SUM('Pall A (X)'!D145:R145)</f>
        <v>0</v>
      </c>
      <c r="E31" s="258">
        <f>IF(D31=0,0,D31/(F31+F35+F37))</f>
        <v>0</v>
      </c>
      <c r="F31" s="260">
        <f>SUM(D31:D34)</f>
        <v>0</v>
      </c>
      <c r="G31" s="258">
        <f>IF(F31=0,0,F31/(F31+F35+F37))</f>
        <v>0</v>
      </c>
      <c r="I31" s="282"/>
      <c r="J31" s="270">
        <v>8</v>
      </c>
      <c r="K31" s="75" t="s">
        <v>46</v>
      </c>
      <c r="L31" s="273">
        <f>SUM('Pall A (X)'!D165:R165)</f>
        <v>0</v>
      </c>
      <c r="M31" s="258">
        <f>IF(L31=0,0,L31/(N31+N35+N37))</f>
        <v>0</v>
      </c>
      <c r="N31" s="260">
        <f>SUM(L31:L34)</f>
        <v>0</v>
      </c>
      <c r="O31" s="258">
        <f>IF(N31=0,0,N31/(N31+N35+N37))</f>
        <v>0</v>
      </c>
      <c r="Q31" s="282"/>
      <c r="R31" s="270" t="s">
        <v>20</v>
      </c>
      <c r="S31" s="75" t="s">
        <v>46</v>
      </c>
      <c r="T31" s="273">
        <f>SUM('Pall A (X)'!D184:R184)</f>
        <v>0</v>
      </c>
      <c r="U31" s="258">
        <f>IF(T31=0,0,T31/(V31+V35+V37))</f>
        <v>0</v>
      </c>
      <c r="V31" s="260">
        <f>SUM(T31:T34)</f>
        <v>0</v>
      </c>
      <c r="W31" s="258">
        <f>IF(V31=0,0,V31/(V31+V35+V37))</f>
        <v>0</v>
      </c>
    </row>
    <row r="32" spans="1:23" ht="11.25" customHeight="1">
      <c r="A32" s="282"/>
      <c r="B32" s="271"/>
      <c r="C32" s="76" t="s">
        <v>40</v>
      </c>
      <c r="D32" s="290"/>
      <c r="E32" s="259"/>
      <c r="F32" s="261"/>
      <c r="G32" s="259"/>
      <c r="I32" s="282"/>
      <c r="J32" s="271"/>
      <c r="K32" s="76" t="s">
        <v>40</v>
      </c>
      <c r="L32" s="269"/>
      <c r="M32" s="259"/>
      <c r="N32" s="261"/>
      <c r="O32" s="259"/>
      <c r="Q32" s="282"/>
      <c r="R32" s="271"/>
      <c r="S32" s="76" t="s">
        <v>40</v>
      </c>
      <c r="T32" s="269"/>
      <c r="U32" s="259"/>
      <c r="V32" s="261"/>
      <c r="W32" s="259"/>
    </row>
    <row r="33" spans="1:23" ht="11.25" customHeight="1">
      <c r="A33" s="282"/>
      <c r="B33" s="271"/>
      <c r="C33" s="77" t="s">
        <v>47</v>
      </c>
      <c r="D33" s="269">
        <f>SUM('Pall A (X)'!D146:R146)</f>
        <v>0</v>
      </c>
      <c r="E33" s="259">
        <f>IF(D33=0,0,D33/(F31+F35+F37))</f>
        <v>0</v>
      </c>
      <c r="F33" s="261"/>
      <c r="G33" s="259"/>
      <c r="I33" s="282"/>
      <c r="J33" s="271"/>
      <c r="K33" s="77" t="s">
        <v>47</v>
      </c>
      <c r="L33" s="269">
        <f>SUM('Pall A (X)'!D165:R165)</f>
        <v>0</v>
      </c>
      <c r="M33" s="259">
        <f>IF(L33=0,0,L33/(N31+N35+N37))</f>
        <v>0</v>
      </c>
      <c r="N33" s="261"/>
      <c r="O33" s="259"/>
      <c r="Q33" s="282"/>
      <c r="R33" s="271"/>
      <c r="S33" s="77" t="s">
        <v>47</v>
      </c>
      <c r="T33" s="269">
        <f>SUM('Pall A (X)'!D185:R185)</f>
        <v>0</v>
      </c>
      <c r="U33" s="259">
        <f>IF(T33=0,0,T33/(V31+V35+V37))</f>
        <v>0</v>
      </c>
      <c r="V33" s="261"/>
      <c r="W33" s="259"/>
    </row>
    <row r="34" spans="1:23" ht="11.25" customHeight="1">
      <c r="A34" s="282"/>
      <c r="B34" s="271"/>
      <c r="C34" s="76" t="s">
        <v>41</v>
      </c>
      <c r="D34" s="269"/>
      <c r="E34" s="259"/>
      <c r="F34" s="261"/>
      <c r="G34" s="259"/>
      <c r="I34" s="282"/>
      <c r="J34" s="271"/>
      <c r="K34" s="76" t="s">
        <v>41</v>
      </c>
      <c r="L34" s="269"/>
      <c r="M34" s="259"/>
      <c r="N34" s="261"/>
      <c r="O34" s="259"/>
      <c r="Q34" s="282"/>
      <c r="R34" s="271"/>
      <c r="S34" s="76" t="s">
        <v>41</v>
      </c>
      <c r="T34" s="269"/>
      <c r="U34" s="259"/>
      <c r="V34" s="261"/>
      <c r="W34" s="259"/>
    </row>
    <row r="35" spans="1:23" ht="11.25" customHeight="1">
      <c r="A35" s="282"/>
      <c r="B35" s="271"/>
      <c r="C35" s="78" t="s">
        <v>48</v>
      </c>
      <c r="D35" s="265">
        <f>SUM('Pall A (X)'!D147:R147)</f>
        <v>0</v>
      </c>
      <c r="E35" s="267">
        <f>IF(D35=0,0,D35/(F31+F35+F37))</f>
        <v>0</v>
      </c>
      <c r="F35" s="265">
        <f>D35</f>
        <v>0</v>
      </c>
      <c r="G35" s="267">
        <f>IF(F35=0,0,F35/(F31+F35+F37))</f>
        <v>0</v>
      </c>
      <c r="I35" s="282"/>
      <c r="J35" s="271"/>
      <c r="K35" s="78" t="s">
        <v>48</v>
      </c>
      <c r="L35" s="265">
        <f>SUM('Pall A (X)'!D166:R166)</f>
        <v>0</v>
      </c>
      <c r="M35" s="267">
        <f>IF(L35=0,0,L35/(N31+N35+N37))</f>
        <v>0</v>
      </c>
      <c r="N35" s="265">
        <f>L35</f>
        <v>0</v>
      </c>
      <c r="O35" s="267">
        <f>IF(N35=0,0,N35/(N31+N35+N37))</f>
        <v>0</v>
      </c>
      <c r="Q35" s="282"/>
      <c r="R35" s="271"/>
      <c r="S35" s="78" t="s">
        <v>48</v>
      </c>
      <c r="T35" s="265">
        <f>SUM('Pall A (X)'!D186:R186)</f>
        <v>0</v>
      </c>
      <c r="U35" s="267">
        <f>IF(T35=0,0,T35/(V31+V35+V37))</f>
        <v>0</v>
      </c>
      <c r="V35" s="265">
        <f>T35</f>
        <v>0</v>
      </c>
      <c r="W35" s="267">
        <f>IF(V35=0,0,V35/(V31+V35+V37))</f>
        <v>0</v>
      </c>
    </row>
    <row r="36" spans="1:23" ht="11.25" customHeight="1">
      <c r="A36" s="282"/>
      <c r="B36" s="271"/>
      <c r="C36" s="79" t="s">
        <v>51</v>
      </c>
      <c r="D36" s="266"/>
      <c r="E36" s="268"/>
      <c r="F36" s="266"/>
      <c r="G36" s="268"/>
      <c r="I36" s="282"/>
      <c r="J36" s="271"/>
      <c r="K36" s="79" t="s">
        <v>51</v>
      </c>
      <c r="L36" s="266"/>
      <c r="M36" s="268"/>
      <c r="N36" s="266"/>
      <c r="O36" s="268"/>
      <c r="Q36" s="282"/>
      <c r="R36" s="271"/>
      <c r="S36" s="79" t="s">
        <v>51</v>
      </c>
      <c r="T36" s="266"/>
      <c r="U36" s="268"/>
      <c r="V36" s="266"/>
      <c r="W36" s="268"/>
    </row>
    <row r="37" spans="1:23" ht="11.25" customHeight="1" thickBot="1">
      <c r="A37" s="283"/>
      <c r="B37" s="271"/>
      <c r="C37" s="80" t="s">
        <v>49</v>
      </c>
      <c r="D37" s="288">
        <f>SUM('Pall A (X)'!D148:R148)</f>
        <v>0</v>
      </c>
      <c r="E37" s="276">
        <f>IF(D37=0,0,D37/(F31+F35+F37))</f>
        <v>0</v>
      </c>
      <c r="F37" s="274">
        <f>SUM(D37:D40)</f>
        <v>0</v>
      </c>
      <c r="G37" s="276">
        <f>IF(F37=0,0,F37/(F31+F35+F37))</f>
        <v>0</v>
      </c>
      <c r="I37" s="283"/>
      <c r="J37" s="271"/>
      <c r="K37" s="80" t="s">
        <v>49</v>
      </c>
      <c r="L37" s="280">
        <f>SUM('Pall A (X)'!D167:R167)</f>
        <v>0</v>
      </c>
      <c r="M37" s="276">
        <f>IF(L37=0,0,L37/(N31+N35+N37))</f>
        <v>0</v>
      </c>
      <c r="N37" s="274">
        <f>SUM(L37:L40)</f>
        <v>0</v>
      </c>
      <c r="O37" s="276">
        <f>IF(N37=0,0,N37/(N31+N35+N37))</f>
        <v>0</v>
      </c>
      <c r="Q37" s="283"/>
      <c r="R37" s="271"/>
      <c r="S37" s="80" t="s">
        <v>49</v>
      </c>
      <c r="T37" s="280">
        <f>SUM('Pall A (X)'!D187:R187)</f>
        <v>0</v>
      </c>
      <c r="U37" s="276">
        <f>IF(T37=0,0,T37/(V31+V35+V37))</f>
        <v>0</v>
      </c>
      <c r="V37" s="274">
        <f>SUM(T37:T40)</f>
        <v>0</v>
      </c>
      <c r="W37" s="276">
        <f>IF(V37=0,0,V37/(V31+V35+V37))</f>
        <v>0</v>
      </c>
    </row>
    <row r="38" spans="1:23" ht="11.25" customHeight="1">
      <c r="A38" s="262"/>
      <c r="B38" s="271"/>
      <c r="C38" s="81" t="s">
        <v>42</v>
      </c>
      <c r="D38" s="289"/>
      <c r="E38" s="276"/>
      <c r="F38" s="274"/>
      <c r="G38" s="276"/>
      <c r="I38" s="262"/>
      <c r="J38" s="271"/>
      <c r="K38" s="81" t="s">
        <v>42</v>
      </c>
      <c r="L38" s="280"/>
      <c r="M38" s="276"/>
      <c r="N38" s="274"/>
      <c r="O38" s="276"/>
      <c r="Q38" s="262"/>
      <c r="R38" s="271"/>
      <c r="S38" s="81" t="s">
        <v>42</v>
      </c>
      <c r="T38" s="280"/>
      <c r="U38" s="276"/>
      <c r="V38" s="274"/>
      <c r="W38" s="276"/>
    </row>
    <row r="39" spans="1:23" ht="11.25" customHeight="1">
      <c r="A39" s="263"/>
      <c r="B39" s="271"/>
      <c r="C39" s="80" t="s">
        <v>50</v>
      </c>
      <c r="D39" s="286">
        <f>SUM('Pall A (X)'!D149:R149)</f>
        <v>0</v>
      </c>
      <c r="E39" s="276">
        <f>IF(D39=0,0,D39/(F31+F35+F37))</f>
        <v>0</v>
      </c>
      <c r="F39" s="274"/>
      <c r="G39" s="276"/>
      <c r="I39" s="263"/>
      <c r="J39" s="271"/>
      <c r="K39" s="80" t="s">
        <v>50</v>
      </c>
      <c r="L39" s="278">
        <f>SUM('Pall A (X)'!D168:R168)</f>
        <v>0</v>
      </c>
      <c r="M39" s="276">
        <f>IF(L39=0,0,L39/(N31+N35+N37))</f>
        <v>0</v>
      </c>
      <c r="N39" s="274"/>
      <c r="O39" s="276"/>
      <c r="Q39" s="263"/>
      <c r="R39" s="271"/>
      <c r="S39" s="80" t="s">
        <v>50</v>
      </c>
      <c r="T39" s="278">
        <f>SUM('Pall A (X)'!D188:R188)</f>
        <v>0</v>
      </c>
      <c r="U39" s="276">
        <f>IF(T39=0,0,T39/(V31+V35+V37))</f>
        <v>0</v>
      </c>
      <c r="V39" s="274"/>
      <c r="W39" s="276"/>
    </row>
    <row r="40" spans="1:23" ht="11.25" customHeight="1" thickBot="1">
      <c r="A40" s="264"/>
      <c r="B40" s="272"/>
      <c r="C40" s="82" t="s">
        <v>43</v>
      </c>
      <c r="D40" s="287"/>
      <c r="E40" s="277"/>
      <c r="F40" s="275"/>
      <c r="G40" s="277"/>
      <c r="I40" s="264"/>
      <c r="J40" s="272"/>
      <c r="K40" s="82" t="s">
        <v>43</v>
      </c>
      <c r="L40" s="279"/>
      <c r="M40" s="277"/>
      <c r="N40" s="275"/>
      <c r="O40" s="277"/>
      <c r="Q40" s="264"/>
      <c r="R40" s="272"/>
      <c r="S40" s="82" t="s">
        <v>43</v>
      </c>
      <c r="T40" s="279"/>
      <c r="U40" s="277"/>
      <c r="V40" s="275"/>
      <c r="W40" s="277"/>
    </row>
    <row r="41" ht="11.25" customHeight="1" thickBot="1"/>
    <row r="42" spans="2:23" ht="11.25" customHeight="1" thickBot="1">
      <c r="B42" s="293" t="s">
        <v>52</v>
      </c>
      <c r="C42" s="75" t="s">
        <v>46</v>
      </c>
      <c r="D42" s="273">
        <f>SUM(D1+D11+D21+D31+L1+L11+L21+L31+T1+T11+T21+T31)</f>
        <v>1</v>
      </c>
      <c r="E42" s="258">
        <f>IF(D42=0,0,D42/(F42+N43+V42))</f>
        <v>0.07142857142857142</v>
      </c>
      <c r="F42" s="260">
        <f>SUM(D42:D45)</f>
        <v>3</v>
      </c>
      <c r="G42" s="258">
        <f>IF(F42=0,0,F42/(F42+N43+V42))</f>
        <v>0.21428571428571427</v>
      </c>
      <c r="H42" s="85"/>
      <c r="I42" s="86"/>
      <c r="J42" s="87"/>
      <c r="K42" s="86"/>
      <c r="L42" s="86"/>
      <c r="M42" s="86"/>
      <c r="N42" s="86"/>
      <c r="O42" s="86"/>
      <c r="P42" s="86"/>
      <c r="Q42" s="88"/>
      <c r="R42" s="293" t="s">
        <v>52</v>
      </c>
      <c r="S42" s="89" t="s">
        <v>49</v>
      </c>
      <c r="T42" s="299">
        <f>SUM(D7+D17+D27+D37+L7+L17+L27+L37+T7+T17+T27+T37)</f>
        <v>6</v>
      </c>
      <c r="U42" s="300">
        <f>IF(T42=0,0,T42/(F42+N43+V42))</f>
        <v>0.42857142857142855</v>
      </c>
      <c r="V42" s="301">
        <f>SUM(T42:T45)</f>
        <v>7</v>
      </c>
      <c r="W42" s="300">
        <f>IF(V42=0,0,V42/(F42+N43+V42))</f>
        <v>0.5</v>
      </c>
    </row>
    <row r="43" spans="2:23" ht="11.25" customHeight="1">
      <c r="B43" s="294"/>
      <c r="C43" s="76" t="s">
        <v>40</v>
      </c>
      <c r="D43" s="290"/>
      <c r="E43" s="259"/>
      <c r="F43" s="261"/>
      <c r="G43" s="259"/>
      <c r="H43" s="90"/>
      <c r="I43" s="91"/>
      <c r="J43" s="302" t="s">
        <v>52</v>
      </c>
      <c r="K43" s="92" t="s">
        <v>48</v>
      </c>
      <c r="L43" s="304">
        <f>SUM(D5+D15+D25+D35+L5+L15+L25+L35+T5+T15+T25+T35)</f>
        <v>4</v>
      </c>
      <c r="M43" s="306">
        <f>IF(L43=0,0,L43/(F42+N43+V42))</f>
        <v>0.2857142857142857</v>
      </c>
      <c r="N43" s="304">
        <f>L43</f>
        <v>4</v>
      </c>
      <c r="O43" s="306">
        <f>IF(N43=0,0,N43/(F42+N43+V42))</f>
        <v>0.2857142857142857</v>
      </c>
      <c r="P43" s="91"/>
      <c r="Q43" s="93"/>
      <c r="R43" s="294"/>
      <c r="S43" s="81" t="s">
        <v>42</v>
      </c>
      <c r="T43" s="289"/>
      <c r="U43" s="276"/>
      <c r="V43" s="274"/>
      <c r="W43" s="276"/>
    </row>
    <row r="44" spans="2:23" ht="11.25" customHeight="1" thickBot="1">
      <c r="B44" s="294"/>
      <c r="C44" s="77" t="s">
        <v>47</v>
      </c>
      <c r="D44" s="269">
        <f>SUM(D3+D13+D23+D33+L3+L13+L23+L33+T3+T13+T23+T33)</f>
        <v>2</v>
      </c>
      <c r="E44" s="259">
        <f>IF(D44=0,0,D44/(F42+N43+V42))</f>
        <v>0.14285714285714285</v>
      </c>
      <c r="F44" s="261"/>
      <c r="G44" s="259"/>
      <c r="H44" s="90"/>
      <c r="I44" s="91"/>
      <c r="J44" s="303"/>
      <c r="K44" s="94" t="s">
        <v>51</v>
      </c>
      <c r="L44" s="305"/>
      <c r="M44" s="307"/>
      <c r="N44" s="305"/>
      <c r="O44" s="307"/>
      <c r="P44" s="91"/>
      <c r="Q44" s="93"/>
      <c r="R44" s="294"/>
      <c r="S44" s="80" t="s">
        <v>50</v>
      </c>
      <c r="T44" s="286">
        <f>SUM(D9+D19+D29+D39+L9+L19+L29+L39+T9+T19+T29+T39)</f>
        <v>1</v>
      </c>
      <c r="U44" s="276">
        <f>IF(T44=0,0,T44/(F42+N43+V42))</f>
        <v>0.07142857142857142</v>
      </c>
      <c r="V44" s="274"/>
      <c r="W44" s="276"/>
    </row>
    <row r="45" spans="2:23" ht="11.25" customHeight="1" thickBot="1">
      <c r="B45" s="295"/>
      <c r="C45" s="95" t="s">
        <v>41</v>
      </c>
      <c r="D45" s="297"/>
      <c r="E45" s="298"/>
      <c r="F45" s="296"/>
      <c r="G45" s="298"/>
      <c r="H45" s="96"/>
      <c r="I45" s="97"/>
      <c r="J45" s="98"/>
      <c r="K45" s="97"/>
      <c r="L45" s="97"/>
      <c r="M45" s="97"/>
      <c r="N45" s="97"/>
      <c r="O45" s="97"/>
      <c r="P45" s="97"/>
      <c r="Q45" s="99"/>
      <c r="R45" s="295"/>
      <c r="S45" s="82" t="s">
        <v>43</v>
      </c>
      <c r="T45" s="287"/>
      <c r="U45" s="277"/>
      <c r="V45" s="275"/>
      <c r="W45" s="277"/>
    </row>
    <row r="50" spans="9:15" ht="11.25" customHeight="1">
      <c r="I50" s="100"/>
      <c r="J50" s="101"/>
      <c r="K50" s="102"/>
      <c r="L50" s="103"/>
      <c r="M50" s="104"/>
      <c r="N50" s="103"/>
      <c r="O50" s="104"/>
    </row>
    <row r="51" spans="9:15" ht="11.25" customHeight="1">
      <c r="I51" s="100"/>
      <c r="J51" s="101"/>
      <c r="K51" s="105"/>
      <c r="L51" s="103"/>
      <c r="M51" s="104"/>
      <c r="N51" s="103"/>
      <c r="O51" s="104"/>
    </row>
    <row r="52" spans="9:15" ht="11.25" customHeight="1">
      <c r="I52" s="100"/>
      <c r="J52" s="101"/>
      <c r="K52" s="102"/>
      <c r="L52" s="103"/>
      <c r="M52" s="104"/>
      <c r="N52" s="103"/>
      <c r="O52" s="104"/>
    </row>
    <row r="53" spans="9:15" ht="11.25" customHeight="1">
      <c r="I53" s="106"/>
      <c r="J53" s="106"/>
      <c r="K53" s="106"/>
      <c r="L53" s="106"/>
      <c r="M53" s="106"/>
      <c r="N53" s="106"/>
      <c r="O53" s="106"/>
    </row>
    <row r="54" spans="1:15" ht="11.25" customHeight="1">
      <c r="A54" s="110"/>
      <c r="B54" s="111"/>
      <c r="C54" s="105"/>
      <c r="D54" s="110"/>
      <c r="E54" s="110"/>
      <c r="F54" s="110"/>
      <c r="G54" s="110"/>
      <c r="H54" s="110"/>
      <c r="I54" s="106"/>
      <c r="J54" s="106"/>
      <c r="K54" s="106"/>
      <c r="L54" s="106"/>
      <c r="M54" s="106"/>
      <c r="N54" s="106"/>
      <c r="O54" s="106"/>
    </row>
    <row r="55" spans="1:15" ht="11.25" customHeight="1">
      <c r="A55" s="110"/>
      <c r="B55" s="111"/>
      <c r="C55" s="105"/>
      <c r="D55" s="110"/>
      <c r="E55" s="110"/>
      <c r="F55" s="110"/>
      <c r="G55" s="110"/>
      <c r="H55" s="110"/>
      <c r="I55" s="100"/>
      <c r="J55" s="101"/>
      <c r="K55" s="105"/>
      <c r="L55" s="103"/>
      <c r="M55" s="104"/>
      <c r="N55" s="103"/>
      <c r="O55" s="104"/>
    </row>
    <row r="56" spans="1:15" ht="11.25" customHeight="1">
      <c r="A56" s="107"/>
      <c r="B56" s="112"/>
      <c r="C56" s="102"/>
      <c r="D56" s="103"/>
      <c r="E56" s="104"/>
      <c r="F56" s="103"/>
      <c r="G56" s="104"/>
      <c r="H56" s="110"/>
      <c r="I56" s="100"/>
      <c r="J56" s="101"/>
      <c r="K56" s="102"/>
      <c r="L56" s="108"/>
      <c r="M56" s="104"/>
      <c r="N56" s="103"/>
      <c r="O56" s="104"/>
    </row>
    <row r="57" spans="1:15" ht="11.25" customHeight="1">
      <c r="A57" s="107"/>
      <c r="B57" s="112"/>
      <c r="C57" s="105"/>
      <c r="D57" s="103"/>
      <c r="E57" s="104"/>
      <c r="F57" s="103"/>
      <c r="G57" s="104"/>
      <c r="H57" s="110"/>
      <c r="I57" s="100"/>
      <c r="J57" s="101"/>
      <c r="K57" s="105"/>
      <c r="L57" s="108"/>
      <c r="M57" s="104"/>
      <c r="N57" s="103"/>
      <c r="O57" s="104"/>
    </row>
    <row r="58" spans="1:15" ht="11.25" customHeight="1">
      <c r="A58" s="107"/>
      <c r="B58" s="112"/>
      <c r="C58" s="102"/>
      <c r="D58" s="103"/>
      <c r="E58" s="104"/>
      <c r="F58" s="103"/>
      <c r="G58" s="104"/>
      <c r="H58" s="110"/>
      <c r="I58" s="100"/>
      <c r="J58" s="101"/>
      <c r="K58" s="102"/>
      <c r="L58" s="103"/>
      <c r="M58" s="104"/>
      <c r="N58" s="103"/>
      <c r="O58" s="104"/>
    </row>
    <row r="59" spans="1:15" ht="11.25" customHeight="1">
      <c r="A59" s="107"/>
      <c r="B59" s="112"/>
      <c r="C59" s="105"/>
      <c r="D59" s="103"/>
      <c r="E59" s="104"/>
      <c r="F59" s="103"/>
      <c r="G59" s="104"/>
      <c r="H59" s="110"/>
      <c r="I59" s="100"/>
      <c r="J59" s="101"/>
      <c r="K59" s="105"/>
      <c r="L59" s="103"/>
      <c r="M59" s="104"/>
      <c r="N59" s="103"/>
      <c r="O59" s="104"/>
    </row>
    <row r="60" spans="1:15" ht="11.25" customHeight="1">
      <c r="A60" s="107"/>
      <c r="B60" s="112"/>
      <c r="C60" s="102"/>
      <c r="D60" s="103"/>
      <c r="E60" s="104"/>
      <c r="F60" s="103"/>
      <c r="G60" s="104"/>
      <c r="H60" s="110"/>
      <c r="I60" s="100"/>
      <c r="J60" s="101"/>
      <c r="K60" s="102"/>
      <c r="L60" s="103"/>
      <c r="M60" s="104"/>
      <c r="N60" s="103"/>
      <c r="O60" s="104"/>
    </row>
    <row r="61" spans="1:15" ht="11.25" customHeight="1">
      <c r="A61" s="107"/>
      <c r="B61" s="112"/>
      <c r="C61" s="105"/>
      <c r="D61" s="103"/>
      <c r="E61" s="104"/>
      <c r="F61" s="103"/>
      <c r="G61" s="104"/>
      <c r="H61" s="110"/>
      <c r="I61" s="100"/>
      <c r="J61" s="101"/>
      <c r="K61" s="105"/>
      <c r="L61" s="103"/>
      <c r="M61" s="104"/>
      <c r="N61" s="103"/>
      <c r="O61" s="104"/>
    </row>
    <row r="62" spans="1:15" ht="11.25" customHeight="1">
      <c r="A62" s="107"/>
      <c r="B62" s="112"/>
      <c r="C62" s="102"/>
      <c r="D62" s="108"/>
      <c r="E62" s="104"/>
      <c r="F62" s="103"/>
      <c r="G62" s="104"/>
      <c r="H62" s="110"/>
      <c r="I62" s="100"/>
      <c r="J62" s="101"/>
      <c r="K62" s="102"/>
      <c r="L62" s="103"/>
      <c r="M62" s="104"/>
      <c r="N62" s="103"/>
      <c r="O62" s="104"/>
    </row>
    <row r="63" spans="1:15" ht="11.25" customHeight="1">
      <c r="A63" s="107"/>
      <c r="B63" s="112"/>
      <c r="C63" s="105"/>
      <c r="D63" s="108"/>
      <c r="E63" s="104"/>
      <c r="F63" s="103"/>
      <c r="G63" s="104"/>
      <c r="H63" s="110"/>
      <c r="I63" s="100"/>
      <c r="J63" s="101"/>
      <c r="K63" s="105"/>
      <c r="L63" s="103"/>
      <c r="M63" s="104"/>
      <c r="N63" s="103"/>
      <c r="O63" s="104"/>
    </row>
    <row r="64" spans="1:15" ht="11.25" customHeight="1">
      <c r="A64" s="110"/>
      <c r="B64" s="111"/>
      <c r="C64" s="105"/>
      <c r="D64" s="110"/>
      <c r="E64" s="110"/>
      <c r="F64" s="110"/>
      <c r="G64" s="110"/>
      <c r="H64" s="110"/>
      <c r="I64" s="100"/>
      <c r="J64" s="101"/>
      <c r="K64" s="102"/>
      <c r="L64" s="108"/>
      <c r="M64" s="104"/>
      <c r="N64" s="103"/>
      <c r="O64" s="104"/>
    </row>
    <row r="65" spans="1:15" ht="11.25" customHeight="1">
      <c r="A65" s="110"/>
      <c r="B65" s="111"/>
      <c r="C65" s="105"/>
      <c r="D65" s="110"/>
      <c r="E65" s="110"/>
      <c r="F65" s="110"/>
      <c r="G65" s="110"/>
      <c r="H65" s="110"/>
      <c r="I65" s="100"/>
      <c r="J65" s="101"/>
      <c r="K65" s="105"/>
      <c r="L65" s="108"/>
      <c r="M65" s="104"/>
      <c r="N65" s="103"/>
      <c r="O65" s="104"/>
    </row>
    <row r="66" spans="1:15" ht="11.25" customHeight="1">
      <c r="A66" s="110"/>
      <c r="B66" s="111"/>
      <c r="C66" s="105"/>
      <c r="D66" s="110"/>
      <c r="E66" s="110"/>
      <c r="F66" s="110"/>
      <c r="G66" s="110"/>
      <c r="H66" s="110"/>
      <c r="I66" s="100"/>
      <c r="J66" s="101"/>
      <c r="K66" s="102"/>
      <c r="L66" s="103"/>
      <c r="M66" s="104"/>
      <c r="N66" s="103"/>
      <c r="O66" s="104"/>
    </row>
    <row r="67" spans="1:15" ht="11.25" customHeight="1">
      <c r="A67" s="110"/>
      <c r="B67" s="111"/>
      <c r="C67" s="105"/>
      <c r="D67" s="110"/>
      <c r="E67" s="110"/>
      <c r="F67" s="110"/>
      <c r="G67" s="110"/>
      <c r="H67" s="110"/>
      <c r="I67" s="100"/>
      <c r="J67" s="101"/>
      <c r="K67" s="105"/>
      <c r="L67" s="103"/>
      <c r="M67" s="104"/>
      <c r="N67" s="103"/>
      <c r="O67" s="104"/>
    </row>
    <row r="68" spans="9:15" ht="11.25" customHeight="1">
      <c r="I68" s="100"/>
      <c r="J68" s="101"/>
      <c r="K68" s="102"/>
      <c r="L68" s="103"/>
      <c r="M68" s="104"/>
      <c r="N68" s="103"/>
      <c r="O68" s="104"/>
    </row>
    <row r="69" spans="9:15" ht="11.25" customHeight="1">
      <c r="I69" s="100"/>
      <c r="J69" s="101"/>
      <c r="K69" s="105"/>
      <c r="L69" s="103"/>
      <c r="M69" s="104"/>
      <c r="N69" s="103"/>
      <c r="O69" s="104"/>
    </row>
    <row r="70" spans="9:15" ht="11.25" customHeight="1">
      <c r="I70" s="100"/>
      <c r="J70" s="101"/>
      <c r="K70" s="102"/>
      <c r="L70" s="103"/>
      <c r="M70" s="104"/>
      <c r="N70" s="103"/>
      <c r="O70" s="104"/>
    </row>
    <row r="71" spans="9:15" ht="11.25" customHeight="1">
      <c r="I71" s="109"/>
      <c r="J71" s="101"/>
      <c r="K71" s="105"/>
      <c r="L71" s="103"/>
      <c r="M71" s="104"/>
      <c r="N71" s="103"/>
      <c r="O71" s="104"/>
    </row>
    <row r="72" spans="9:15" ht="11.25" customHeight="1">
      <c r="I72" s="109"/>
      <c r="J72" s="101"/>
      <c r="K72" s="102"/>
      <c r="L72" s="108"/>
      <c r="M72" s="104"/>
      <c r="N72" s="103"/>
      <c r="O72" s="104"/>
    </row>
    <row r="73" spans="9:15" ht="11.25" customHeight="1">
      <c r="I73" s="109"/>
      <c r="J73" s="101"/>
      <c r="K73" s="105"/>
      <c r="L73" s="108"/>
      <c r="M73" s="104"/>
      <c r="N73" s="103"/>
      <c r="O73" s="104"/>
    </row>
  </sheetData>
  <sheetProtection password="F4DA" sheet="1" objects="1" scenarios="1"/>
  <mergeCells count="235">
    <mergeCell ref="B42:B45"/>
    <mergeCell ref="J43:J44"/>
    <mergeCell ref="R42:R45"/>
    <mergeCell ref="A4:A20"/>
    <mergeCell ref="A21:A37"/>
    <mergeCell ref="I4:I20"/>
    <mergeCell ref="I21:I37"/>
    <mergeCell ref="Q4:Q20"/>
    <mergeCell ref="Q21:Q37"/>
    <mergeCell ref="M43:M44"/>
    <mergeCell ref="D37:D38"/>
    <mergeCell ref="V42:V45"/>
    <mergeCell ref="W42:W45"/>
    <mergeCell ref="T44:T45"/>
    <mergeCell ref="U44:U45"/>
    <mergeCell ref="N43:N44"/>
    <mergeCell ref="O43:O44"/>
    <mergeCell ref="T42:T43"/>
    <mergeCell ref="U42:U43"/>
    <mergeCell ref="D42:D43"/>
    <mergeCell ref="E42:E43"/>
    <mergeCell ref="F42:F45"/>
    <mergeCell ref="G42:G45"/>
    <mergeCell ref="D44:D45"/>
    <mergeCell ref="E44:E45"/>
    <mergeCell ref="W35:W36"/>
    <mergeCell ref="D15:D16"/>
    <mergeCell ref="E15:E16"/>
    <mergeCell ref="F15:F16"/>
    <mergeCell ref="G15:G16"/>
    <mergeCell ref="D25:D26"/>
    <mergeCell ref="E25:E26"/>
    <mergeCell ref="F25:F26"/>
    <mergeCell ref="D35:D36"/>
    <mergeCell ref="F35:F36"/>
    <mergeCell ref="N15:N16"/>
    <mergeCell ref="M15:M16"/>
    <mergeCell ref="L15:L16"/>
    <mergeCell ref="L43:L44"/>
    <mergeCell ref="N25:N26"/>
    <mergeCell ref="L29:L30"/>
    <mergeCell ref="M29:M30"/>
    <mergeCell ref="L27:L28"/>
    <mergeCell ref="L23:L24"/>
    <mergeCell ref="M23:M24"/>
    <mergeCell ref="W5:W6"/>
    <mergeCell ref="W15:W16"/>
    <mergeCell ref="V15:V16"/>
    <mergeCell ref="V11:V14"/>
    <mergeCell ref="W11:W14"/>
    <mergeCell ref="V7:V10"/>
    <mergeCell ref="W7:W10"/>
    <mergeCell ref="F5:F6"/>
    <mergeCell ref="G5:G6"/>
    <mergeCell ref="E5:E6"/>
    <mergeCell ref="V5:V6"/>
    <mergeCell ref="R1:R10"/>
    <mergeCell ref="T1:T2"/>
    <mergeCell ref="U1:U2"/>
    <mergeCell ref="T7:T8"/>
    <mergeCell ref="U7:U8"/>
    <mergeCell ref="T9:T10"/>
    <mergeCell ref="D21:D22"/>
    <mergeCell ref="D9:D10"/>
    <mergeCell ref="D11:D12"/>
    <mergeCell ref="D13:D14"/>
    <mergeCell ref="D17:D18"/>
    <mergeCell ref="A1:A3"/>
    <mergeCell ref="D1:D2"/>
    <mergeCell ref="D3:D4"/>
    <mergeCell ref="D7:D8"/>
    <mergeCell ref="D5:D6"/>
    <mergeCell ref="B31:B40"/>
    <mergeCell ref="D19:D20"/>
    <mergeCell ref="B1:B10"/>
    <mergeCell ref="B11:B20"/>
    <mergeCell ref="B21:B30"/>
    <mergeCell ref="D23:D24"/>
    <mergeCell ref="D27:D28"/>
    <mergeCell ref="D29:D30"/>
    <mergeCell ref="D31:D32"/>
    <mergeCell ref="D33:D34"/>
    <mergeCell ref="D39:D40"/>
    <mergeCell ref="E1:E2"/>
    <mergeCell ref="E3:E4"/>
    <mergeCell ref="E7:E8"/>
    <mergeCell ref="E9:E10"/>
    <mergeCell ref="E11:E12"/>
    <mergeCell ref="E13:E14"/>
    <mergeCell ref="E17:E18"/>
    <mergeCell ref="E31:E32"/>
    <mergeCell ref="E33:E34"/>
    <mergeCell ref="E37:E38"/>
    <mergeCell ref="E19:E20"/>
    <mergeCell ref="E21:E22"/>
    <mergeCell ref="E23:E24"/>
    <mergeCell ref="E27:E28"/>
    <mergeCell ref="E35:E36"/>
    <mergeCell ref="E39:E40"/>
    <mergeCell ref="F1:F4"/>
    <mergeCell ref="F7:F10"/>
    <mergeCell ref="F11:F14"/>
    <mergeCell ref="F17:F20"/>
    <mergeCell ref="F21:F24"/>
    <mergeCell ref="F27:F30"/>
    <mergeCell ref="F31:F34"/>
    <mergeCell ref="F37:F40"/>
    <mergeCell ref="E29:E30"/>
    <mergeCell ref="G27:G30"/>
    <mergeCell ref="G31:G34"/>
    <mergeCell ref="G37:G40"/>
    <mergeCell ref="G1:G4"/>
    <mergeCell ref="G7:G10"/>
    <mergeCell ref="G11:G14"/>
    <mergeCell ref="G17:G20"/>
    <mergeCell ref="G25:G26"/>
    <mergeCell ref="G21:G24"/>
    <mergeCell ref="G35:G36"/>
    <mergeCell ref="J11:J20"/>
    <mergeCell ref="L11:L12"/>
    <mergeCell ref="M11:M12"/>
    <mergeCell ref="L13:L14"/>
    <mergeCell ref="M13:M14"/>
    <mergeCell ref="L17:L18"/>
    <mergeCell ref="M17:M18"/>
    <mergeCell ref="L3:L4"/>
    <mergeCell ref="M3:M4"/>
    <mergeCell ref="L19:L20"/>
    <mergeCell ref="M19:M20"/>
    <mergeCell ref="I1:I3"/>
    <mergeCell ref="J1:J10"/>
    <mergeCell ref="L1:L2"/>
    <mergeCell ref="M1:M2"/>
    <mergeCell ref="L7:L8"/>
    <mergeCell ref="M7:M8"/>
    <mergeCell ref="L9:L10"/>
    <mergeCell ref="M9:M10"/>
    <mergeCell ref="L5:L6"/>
    <mergeCell ref="M5:M6"/>
    <mergeCell ref="N7:N10"/>
    <mergeCell ref="O7:O10"/>
    <mergeCell ref="N1:N4"/>
    <mergeCell ref="O1:O4"/>
    <mergeCell ref="N5:N6"/>
    <mergeCell ref="O5:O6"/>
    <mergeCell ref="J21:J30"/>
    <mergeCell ref="L21:L22"/>
    <mergeCell ref="M21:M22"/>
    <mergeCell ref="L25:L26"/>
    <mergeCell ref="M25:M26"/>
    <mergeCell ref="M27:M28"/>
    <mergeCell ref="M39:M40"/>
    <mergeCell ref="J31:J40"/>
    <mergeCell ref="L31:L32"/>
    <mergeCell ref="M31:M32"/>
    <mergeCell ref="L35:L36"/>
    <mergeCell ref="M35:M36"/>
    <mergeCell ref="L33:L34"/>
    <mergeCell ref="M33:M34"/>
    <mergeCell ref="U11:U12"/>
    <mergeCell ref="O31:O34"/>
    <mergeCell ref="T13:T14"/>
    <mergeCell ref="U13:U14"/>
    <mergeCell ref="T17:T18"/>
    <mergeCell ref="U17:U18"/>
    <mergeCell ref="U15:U16"/>
    <mergeCell ref="O17:O20"/>
    <mergeCell ref="O15:O16"/>
    <mergeCell ref="T29:T30"/>
    <mergeCell ref="T19:T20"/>
    <mergeCell ref="R11:R20"/>
    <mergeCell ref="T11:T12"/>
    <mergeCell ref="O25:O26"/>
    <mergeCell ref="N21:N24"/>
    <mergeCell ref="T15:T16"/>
    <mergeCell ref="M37:M38"/>
    <mergeCell ref="N37:N40"/>
    <mergeCell ref="O37:O40"/>
    <mergeCell ref="R21:R30"/>
    <mergeCell ref="T21:T22"/>
    <mergeCell ref="T23:T24"/>
    <mergeCell ref="T27:T28"/>
    <mergeCell ref="T25:T26"/>
    <mergeCell ref="U5:U6"/>
    <mergeCell ref="V1:V4"/>
    <mergeCell ref="Q1:Q3"/>
    <mergeCell ref="N31:N34"/>
    <mergeCell ref="O21:O24"/>
    <mergeCell ref="N27:N30"/>
    <mergeCell ref="O27:O30"/>
    <mergeCell ref="N11:N14"/>
    <mergeCell ref="O11:O14"/>
    <mergeCell ref="N17:N20"/>
    <mergeCell ref="W1:W4"/>
    <mergeCell ref="T3:T4"/>
    <mergeCell ref="U3:U4"/>
    <mergeCell ref="U21:U22"/>
    <mergeCell ref="V21:V24"/>
    <mergeCell ref="U19:U20"/>
    <mergeCell ref="V17:V20"/>
    <mergeCell ref="W17:W20"/>
    <mergeCell ref="U9:U10"/>
    <mergeCell ref="T5:T6"/>
    <mergeCell ref="W37:W40"/>
    <mergeCell ref="T39:T40"/>
    <mergeCell ref="U39:U40"/>
    <mergeCell ref="T37:T38"/>
    <mergeCell ref="V37:V40"/>
    <mergeCell ref="W21:W24"/>
    <mergeCell ref="W27:W30"/>
    <mergeCell ref="U25:U26"/>
    <mergeCell ref="V25:V26"/>
    <mergeCell ref="W25:W26"/>
    <mergeCell ref="V27:V30"/>
    <mergeCell ref="U29:U30"/>
    <mergeCell ref="U23:U24"/>
    <mergeCell ref="U27:U28"/>
    <mergeCell ref="V31:V34"/>
    <mergeCell ref="T33:T34"/>
    <mergeCell ref="U33:U34"/>
    <mergeCell ref="W31:W34"/>
    <mergeCell ref="T35:T36"/>
    <mergeCell ref="U35:U36"/>
    <mergeCell ref="T31:T32"/>
    <mergeCell ref="U31:U32"/>
    <mergeCell ref="V35:V36"/>
    <mergeCell ref="A38:A40"/>
    <mergeCell ref="I38:I40"/>
    <mergeCell ref="Q38:Q40"/>
    <mergeCell ref="N35:N36"/>
    <mergeCell ref="O35:O36"/>
    <mergeCell ref="L37:L38"/>
    <mergeCell ref="L39:L40"/>
    <mergeCell ref="R31:R40"/>
    <mergeCell ref="U37:U38"/>
  </mergeCells>
  <printOptions/>
  <pageMargins left="0.1968503937007874" right="0.1968503937007874" top="0.5905511811023623" bottom="0.5905511811023623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18">
    <tabColor indexed="34"/>
  </sheetPr>
  <dimension ref="A1:W73"/>
  <sheetViews>
    <sheetView workbookViewId="0" topLeftCell="A1">
      <selection activeCell="E5" sqref="E5:E6"/>
    </sheetView>
  </sheetViews>
  <sheetFormatPr defaultColWidth="9.140625" defaultRowHeight="11.25" customHeight="1"/>
  <cols>
    <col min="1" max="1" width="5.57421875" style="68" customWidth="1"/>
    <col min="2" max="2" width="4.421875" style="83" customWidth="1"/>
    <col min="3" max="3" width="16.7109375" style="84" bestFit="1" customWidth="1"/>
    <col min="4" max="4" width="4.140625" style="68" customWidth="1"/>
    <col min="5" max="5" width="5.8515625" style="68" bestFit="1" customWidth="1"/>
    <col min="6" max="6" width="4.140625" style="68" customWidth="1"/>
    <col min="7" max="7" width="5.8515625" style="68" bestFit="1" customWidth="1"/>
    <col min="8" max="8" width="1.7109375" style="68" customWidth="1"/>
    <col min="9" max="9" width="5.57421875" style="68" customWidth="1"/>
    <col min="10" max="10" width="4.421875" style="83" customWidth="1"/>
    <col min="11" max="11" width="16.7109375" style="68" customWidth="1"/>
    <col min="12" max="12" width="4.140625" style="68" customWidth="1"/>
    <col min="13" max="13" width="5.8515625" style="68" customWidth="1"/>
    <col min="14" max="14" width="4.140625" style="68" customWidth="1"/>
    <col min="15" max="15" width="5.8515625" style="68" customWidth="1"/>
    <col min="16" max="16" width="1.7109375" style="68" customWidth="1"/>
    <col min="17" max="17" width="5.57421875" style="68" customWidth="1"/>
    <col min="18" max="18" width="4.421875" style="68" customWidth="1"/>
    <col min="19" max="19" width="16.7109375" style="68" customWidth="1"/>
    <col min="20" max="20" width="4.140625" style="68" customWidth="1"/>
    <col min="21" max="21" width="5.7109375" style="68" customWidth="1"/>
    <col min="22" max="22" width="4.28125" style="68" customWidth="1"/>
    <col min="23" max="23" width="5.8515625" style="68" customWidth="1"/>
    <col min="24" max="16384" width="9.140625" style="68" customWidth="1"/>
  </cols>
  <sheetData>
    <row r="1" spans="1:23" ht="11.25" customHeight="1">
      <c r="A1" s="233"/>
      <c r="B1" s="281">
        <v>1</v>
      </c>
      <c r="C1" s="75" t="s">
        <v>46</v>
      </c>
      <c r="D1" s="273">
        <f>SUM('Pall A (1)'!D1+'Pall A (2)'!D1+'Pall A (3)'!D1)</f>
        <v>0</v>
      </c>
      <c r="E1" s="258">
        <f>IF(D1=0,0,D1/(F1+F5+F7))</f>
        <v>0</v>
      </c>
      <c r="F1" s="260">
        <f>SUM(D1:D4)</f>
        <v>0</v>
      </c>
      <c r="G1" s="258">
        <f>IF(F1=0,0,F1/(F1+F5+F7))</f>
        <v>0</v>
      </c>
      <c r="I1" s="233"/>
      <c r="J1" s="281">
        <v>5</v>
      </c>
      <c r="K1" s="75" t="s">
        <v>46</v>
      </c>
      <c r="L1" s="273">
        <f>SUM('Pall A (1)'!L1+'Pall A (2)'!L1+'Pall A (3)'!L1)</f>
        <v>1</v>
      </c>
      <c r="M1" s="258">
        <f>IF(L1=0,0,L1/(N1+N5+N7))</f>
        <v>0.024390243902439025</v>
      </c>
      <c r="N1" s="260">
        <f>SUM(L1:L4)</f>
        <v>4</v>
      </c>
      <c r="O1" s="258">
        <f>IF(N1=0,0,N1/(N1+N5+N7))</f>
        <v>0.0975609756097561</v>
      </c>
      <c r="Q1" s="233"/>
      <c r="R1" s="281">
        <v>9</v>
      </c>
      <c r="S1" s="75" t="s">
        <v>46</v>
      </c>
      <c r="T1" s="273">
        <f>SUM('Pall A (1)'!T1+'Pall A (2)'!T1+'Pall A (3)'!T1)</f>
        <v>0</v>
      </c>
      <c r="U1" s="258">
        <f>IF(T1=0,0,T1/(V1+V5+V7))</f>
        <v>0</v>
      </c>
      <c r="V1" s="260">
        <f>SUM(T1:T4)</f>
        <v>0</v>
      </c>
      <c r="W1" s="258">
        <f>IF(V1=0,0,V1/(V1+V5+V7))</f>
        <v>0</v>
      </c>
    </row>
    <row r="2" spans="1:23" ht="11.25" customHeight="1">
      <c r="A2" s="284"/>
      <c r="B2" s="271"/>
      <c r="C2" s="76" t="s">
        <v>40</v>
      </c>
      <c r="D2" s="290"/>
      <c r="E2" s="259"/>
      <c r="F2" s="261"/>
      <c r="G2" s="259"/>
      <c r="I2" s="284"/>
      <c r="J2" s="271"/>
      <c r="K2" s="76" t="s">
        <v>40</v>
      </c>
      <c r="L2" s="290"/>
      <c r="M2" s="259"/>
      <c r="N2" s="261"/>
      <c r="O2" s="259"/>
      <c r="Q2" s="284"/>
      <c r="R2" s="271"/>
      <c r="S2" s="76" t="s">
        <v>40</v>
      </c>
      <c r="T2" s="290"/>
      <c r="U2" s="259"/>
      <c r="V2" s="261"/>
      <c r="W2" s="259"/>
    </row>
    <row r="3" spans="1:23" ht="11.25" customHeight="1" thickBot="1">
      <c r="A3" s="285"/>
      <c r="B3" s="271"/>
      <c r="C3" s="77" t="s">
        <v>47</v>
      </c>
      <c r="D3" s="290">
        <f>SUM('Pall A (1)'!D3+'Pall A (2)'!D3+'Pall A (3)'!D3)</f>
        <v>0</v>
      </c>
      <c r="E3" s="259">
        <f>IF(D3=0,0,D3/(F1+F5+F7))</f>
        <v>0</v>
      </c>
      <c r="F3" s="261"/>
      <c r="G3" s="259"/>
      <c r="I3" s="285"/>
      <c r="J3" s="271"/>
      <c r="K3" s="77" t="s">
        <v>47</v>
      </c>
      <c r="L3" s="290">
        <f>SUM('Pall A (1)'!L3+'Pall A (2)'!L3+'Pall A (3)'!L3)</f>
        <v>3</v>
      </c>
      <c r="M3" s="259">
        <f>IF(L3=0,0,L3/(N1+N5+N7))</f>
        <v>0.07317073170731707</v>
      </c>
      <c r="N3" s="261"/>
      <c r="O3" s="259"/>
      <c r="Q3" s="285"/>
      <c r="R3" s="271"/>
      <c r="S3" s="77" t="s">
        <v>47</v>
      </c>
      <c r="T3" s="290">
        <f>SUM('Pall A (1)'!T3+'Pall A (2)'!T3+'Pall A (3)'!T3)</f>
        <v>0</v>
      </c>
      <c r="U3" s="259">
        <f>IF(T3=0,0,T3/(V1+V5+V7))</f>
        <v>0</v>
      </c>
      <c r="V3" s="261"/>
      <c r="W3" s="259"/>
    </row>
    <row r="4" spans="1:23" ht="11.25" customHeight="1">
      <c r="A4" s="312" t="str">
        <f>'Dati palleggiatori'!C1</f>
        <v>Squadra A</v>
      </c>
      <c r="B4" s="271"/>
      <c r="C4" s="76" t="s">
        <v>41</v>
      </c>
      <c r="D4" s="292"/>
      <c r="E4" s="259"/>
      <c r="F4" s="261"/>
      <c r="G4" s="259"/>
      <c r="I4" s="312" t="str">
        <f>'Dati palleggiatori'!C1</f>
        <v>Squadra A</v>
      </c>
      <c r="J4" s="271"/>
      <c r="K4" s="76" t="s">
        <v>41</v>
      </c>
      <c r="L4" s="292"/>
      <c r="M4" s="259"/>
      <c r="N4" s="261"/>
      <c r="O4" s="259"/>
      <c r="Q4" s="312" t="str">
        <f>'Dati palleggiatori'!C1</f>
        <v>Squadra A</v>
      </c>
      <c r="R4" s="271"/>
      <c r="S4" s="76" t="s">
        <v>41</v>
      </c>
      <c r="T4" s="292"/>
      <c r="U4" s="259"/>
      <c r="V4" s="261"/>
      <c r="W4" s="259"/>
    </row>
    <row r="5" spans="1:23" ht="11.25" customHeight="1">
      <c r="A5" s="310"/>
      <c r="B5" s="271"/>
      <c r="C5" s="78" t="s">
        <v>48</v>
      </c>
      <c r="D5" s="265">
        <f>SUM('Pall A (1)'!D5+'Pall A (2)'!D5+'Pall A (3)'!D5)</f>
        <v>0</v>
      </c>
      <c r="E5" s="267">
        <f>IF(D5=0,0,D5/(F1+F5+F7))</f>
        <v>0</v>
      </c>
      <c r="F5" s="265">
        <f>D5</f>
        <v>0</v>
      </c>
      <c r="G5" s="267">
        <f>IF(F5=0,0,F5/(F1+F5+F7))</f>
        <v>0</v>
      </c>
      <c r="I5" s="310"/>
      <c r="J5" s="271"/>
      <c r="K5" s="78" t="s">
        <v>48</v>
      </c>
      <c r="L5" s="265">
        <f>SUM('Pall A (1)'!L5+'Pall A (2)'!L5+'Pall A (3)'!L5)</f>
        <v>8</v>
      </c>
      <c r="M5" s="267">
        <f>IF(L5=0,0,L5/(N1+N5+N7))</f>
        <v>0.1951219512195122</v>
      </c>
      <c r="N5" s="265">
        <f>L5</f>
        <v>8</v>
      </c>
      <c r="O5" s="267">
        <f>IF(N5=0,0,N5/(N1+N5+N7))</f>
        <v>0.1951219512195122</v>
      </c>
      <c r="Q5" s="310"/>
      <c r="R5" s="271"/>
      <c r="S5" s="78" t="s">
        <v>48</v>
      </c>
      <c r="T5" s="265">
        <f>SUM('Pall A (1)'!T5+'Pall A (2)'!T5+'Pall A (3)'!T5)</f>
        <v>0</v>
      </c>
      <c r="U5" s="267">
        <f>IF(T5=0,0,T5/(V1+V5+V7))</f>
        <v>0</v>
      </c>
      <c r="V5" s="265">
        <f>T5</f>
        <v>0</v>
      </c>
      <c r="W5" s="267">
        <f>IF(V5=0,0,V5/(V1+V5+V7))</f>
        <v>0</v>
      </c>
    </row>
    <row r="6" spans="1:23" ht="11.25" customHeight="1">
      <c r="A6" s="310"/>
      <c r="B6" s="271"/>
      <c r="C6" s="79" t="s">
        <v>51</v>
      </c>
      <c r="D6" s="266"/>
      <c r="E6" s="268"/>
      <c r="F6" s="266"/>
      <c r="G6" s="268"/>
      <c r="I6" s="310"/>
      <c r="J6" s="271"/>
      <c r="K6" s="79" t="s">
        <v>51</v>
      </c>
      <c r="L6" s="266"/>
      <c r="M6" s="268"/>
      <c r="N6" s="266"/>
      <c r="O6" s="268"/>
      <c r="Q6" s="310"/>
      <c r="R6" s="271"/>
      <c r="S6" s="79" t="s">
        <v>51</v>
      </c>
      <c r="T6" s="266"/>
      <c r="U6" s="268"/>
      <c r="V6" s="266"/>
      <c r="W6" s="268"/>
    </row>
    <row r="7" spans="1:23" ht="11.25" customHeight="1">
      <c r="A7" s="310"/>
      <c r="B7" s="271"/>
      <c r="C7" s="80" t="s">
        <v>49</v>
      </c>
      <c r="D7" s="288">
        <f>SUM('Pall A (1)'!D7+'Pall A (2)'!D7+'Pall A (3)'!D7)</f>
        <v>0</v>
      </c>
      <c r="E7" s="276">
        <f>IF(D7=0,0,D7/(F1+F5+F7))</f>
        <v>0</v>
      </c>
      <c r="F7" s="274">
        <f>SUM(D7:D10)</f>
        <v>0</v>
      </c>
      <c r="G7" s="276">
        <f>IF(F7=0,0,F7/(F1+F5+F7))</f>
        <v>0</v>
      </c>
      <c r="I7" s="310"/>
      <c r="J7" s="271"/>
      <c r="K7" s="80" t="s">
        <v>49</v>
      </c>
      <c r="L7" s="288">
        <f>SUM('Pall A (1)'!L7+'Pall A (2)'!L7+'Pall A (3)'!L7)</f>
        <v>15</v>
      </c>
      <c r="M7" s="276">
        <f>IF(L7=0,0,L7/(N1+N5+N7))</f>
        <v>0.36585365853658536</v>
      </c>
      <c r="N7" s="274">
        <f>SUM(L7:L10)</f>
        <v>29</v>
      </c>
      <c r="O7" s="276">
        <f>IF(N7=0,0,N7/(N1+N5+N7))</f>
        <v>0.7073170731707317</v>
      </c>
      <c r="Q7" s="310"/>
      <c r="R7" s="271"/>
      <c r="S7" s="80" t="s">
        <v>49</v>
      </c>
      <c r="T7" s="288">
        <f>SUM('Pall A (1)'!T7+'Pall A (2)'!T7+'Pall A (3)'!T7)</f>
        <v>0</v>
      </c>
      <c r="U7" s="276">
        <f>IF(T7=0,0,T7/(V1+V5+V7))</f>
        <v>0</v>
      </c>
      <c r="V7" s="274">
        <f>SUM(T7:T10)</f>
        <v>0</v>
      </c>
      <c r="W7" s="276">
        <f>IF(V7=0,0,V7/(V1+V5+V7))</f>
        <v>0</v>
      </c>
    </row>
    <row r="8" spans="1:23" ht="11.25" customHeight="1">
      <c r="A8" s="310"/>
      <c r="B8" s="271"/>
      <c r="C8" s="81" t="s">
        <v>42</v>
      </c>
      <c r="D8" s="289"/>
      <c r="E8" s="276"/>
      <c r="F8" s="274"/>
      <c r="G8" s="276"/>
      <c r="I8" s="310"/>
      <c r="J8" s="271"/>
      <c r="K8" s="81" t="s">
        <v>42</v>
      </c>
      <c r="L8" s="289"/>
      <c r="M8" s="276"/>
      <c r="N8" s="274"/>
      <c r="O8" s="276"/>
      <c r="Q8" s="310"/>
      <c r="R8" s="271"/>
      <c r="S8" s="81" t="s">
        <v>42</v>
      </c>
      <c r="T8" s="289"/>
      <c r="U8" s="276"/>
      <c r="V8" s="274"/>
      <c r="W8" s="276"/>
    </row>
    <row r="9" spans="1:23" ht="11.25" customHeight="1">
      <c r="A9" s="310"/>
      <c r="B9" s="271"/>
      <c r="C9" s="80" t="s">
        <v>50</v>
      </c>
      <c r="D9" s="286">
        <f>SUM('Pall A (1)'!D9+'Pall A (2)'!D9+'Pall A (3)'!D9)</f>
        <v>0</v>
      </c>
      <c r="E9" s="276">
        <f>IF(D9=0,0,D9/(F1+F5+F7))</f>
        <v>0</v>
      </c>
      <c r="F9" s="274"/>
      <c r="G9" s="276"/>
      <c r="I9" s="310"/>
      <c r="J9" s="271"/>
      <c r="K9" s="80" t="s">
        <v>50</v>
      </c>
      <c r="L9" s="286">
        <f>SUM('Pall A (1)'!L9+'Pall A (2)'!L9+'Pall A (3)'!L9)</f>
        <v>14</v>
      </c>
      <c r="M9" s="276">
        <f>IF(L9=0,0,L9/(N1+N5+N7))</f>
        <v>0.34146341463414637</v>
      </c>
      <c r="N9" s="274"/>
      <c r="O9" s="276"/>
      <c r="Q9" s="310"/>
      <c r="R9" s="271"/>
      <c r="S9" s="80" t="s">
        <v>50</v>
      </c>
      <c r="T9" s="286">
        <f>SUM('Pall A (1)'!T9+'Pall A (2)'!T9+'Pall A (3)'!T9)</f>
        <v>0</v>
      </c>
      <c r="U9" s="276">
        <f>IF(T9=0,0,T9/(V1+V5+V7))</f>
        <v>0</v>
      </c>
      <c r="V9" s="274"/>
      <c r="W9" s="276"/>
    </row>
    <row r="10" spans="1:23" ht="11.25" customHeight="1" thickBot="1">
      <c r="A10" s="310"/>
      <c r="B10" s="272"/>
      <c r="C10" s="82" t="s">
        <v>43</v>
      </c>
      <c r="D10" s="287"/>
      <c r="E10" s="277"/>
      <c r="F10" s="275"/>
      <c r="G10" s="277"/>
      <c r="I10" s="310"/>
      <c r="J10" s="272"/>
      <c r="K10" s="82" t="s">
        <v>43</v>
      </c>
      <c r="L10" s="287"/>
      <c r="M10" s="277"/>
      <c r="N10" s="275"/>
      <c r="O10" s="277"/>
      <c r="Q10" s="310"/>
      <c r="R10" s="272"/>
      <c r="S10" s="82" t="s">
        <v>43</v>
      </c>
      <c r="T10" s="287"/>
      <c r="U10" s="277"/>
      <c r="V10" s="275"/>
      <c r="W10" s="277"/>
    </row>
    <row r="11" spans="1:23" ht="11.25" customHeight="1">
      <c r="A11" s="310"/>
      <c r="B11" s="281">
        <v>2</v>
      </c>
      <c r="C11" s="75" t="s">
        <v>46</v>
      </c>
      <c r="D11" s="273">
        <f>SUM('Pall A (1)'!D11+'Pall A (2)'!D11+'Pall A (3)'!D11)</f>
        <v>0</v>
      </c>
      <c r="E11" s="258">
        <f>IF(D11=0,0,D11/(F11+F15+F17))</f>
        <v>0</v>
      </c>
      <c r="F11" s="260">
        <f>SUM(D11:D14)</f>
        <v>0</v>
      </c>
      <c r="G11" s="258">
        <f>IF(F11=0,0,F11/(F11+F15+F17))</f>
        <v>0</v>
      </c>
      <c r="I11" s="310"/>
      <c r="J11" s="281">
        <v>6</v>
      </c>
      <c r="K11" s="75" t="s">
        <v>46</v>
      </c>
      <c r="L11" s="273">
        <f>SUM('Pall A (1)'!L11+'Pall A (2)'!L11+'Pall A (3)'!L11)</f>
        <v>1</v>
      </c>
      <c r="M11" s="258">
        <f>IF(L11=0,0,L11/(N11+N15+N17))</f>
        <v>0.16666666666666666</v>
      </c>
      <c r="N11" s="260">
        <f>SUM(L11:L14)</f>
        <v>2</v>
      </c>
      <c r="O11" s="258">
        <f>IF(N11=0,0,N11/(N11+N15+N17))</f>
        <v>0.3333333333333333</v>
      </c>
      <c r="Q11" s="310"/>
      <c r="R11" s="281" t="s">
        <v>37</v>
      </c>
      <c r="S11" s="75" t="s">
        <v>46</v>
      </c>
      <c r="T11" s="273">
        <f>SUM('Pall A (1)'!T11+'Pall A (2)'!T11+'Pall A (3)'!T11)</f>
        <v>0</v>
      </c>
      <c r="U11" s="258">
        <f>IF(T11=0,0,T11/(V11+V15+V17))</f>
        <v>0</v>
      </c>
      <c r="V11" s="260">
        <f>SUM(T11:T14)</f>
        <v>0</v>
      </c>
      <c r="W11" s="258">
        <f>IF(V11=0,0,V11/(V11+V15+V17))</f>
        <v>0</v>
      </c>
    </row>
    <row r="12" spans="1:23" ht="11.25" customHeight="1">
      <c r="A12" s="310"/>
      <c r="B12" s="271"/>
      <c r="C12" s="76" t="s">
        <v>40</v>
      </c>
      <c r="D12" s="290"/>
      <c r="E12" s="259"/>
      <c r="F12" s="261"/>
      <c r="G12" s="259"/>
      <c r="I12" s="310"/>
      <c r="J12" s="271"/>
      <c r="K12" s="76" t="s">
        <v>40</v>
      </c>
      <c r="L12" s="290"/>
      <c r="M12" s="259"/>
      <c r="N12" s="261"/>
      <c r="O12" s="259"/>
      <c r="Q12" s="310"/>
      <c r="R12" s="271"/>
      <c r="S12" s="76" t="s">
        <v>40</v>
      </c>
      <c r="T12" s="290"/>
      <c r="U12" s="259"/>
      <c r="V12" s="261"/>
      <c r="W12" s="259"/>
    </row>
    <row r="13" spans="1:23" ht="11.25" customHeight="1">
      <c r="A13" s="310"/>
      <c r="B13" s="271"/>
      <c r="C13" s="77" t="s">
        <v>47</v>
      </c>
      <c r="D13" s="290">
        <f>SUM('Pall A (1)'!D13+'Pall A (2)'!D13+'Pall A (3)'!D13)</f>
        <v>0</v>
      </c>
      <c r="E13" s="259">
        <f>IF(D13=0,0,D13/(F11+F15+F17))</f>
        <v>0</v>
      </c>
      <c r="F13" s="261"/>
      <c r="G13" s="259"/>
      <c r="I13" s="310"/>
      <c r="J13" s="271"/>
      <c r="K13" s="77" t="s">
        <v>47</v>
      </c>
      <c r="L13" s="290">
        <f>SUM('Pall A (1)'!L13+'Pall A (2)'!L13+'Pall A (3)'!L13)</f>
        <v>1</v>
      </c>
      <c r="M13" s="259">
        <f>IF(L13=0,0,L13/(N11+N15+N17))</f>
        <v>0.16666666666666666</v>
      </c>
      <c r="N13" s="261"/>
      <c r="O13" s="259"/>
      <c r="Q13" s="310"/>
      <c r="R13" s="271"/>
      <c r="S13" s="77" t="s">
        <v>47</v>
      </c>
      <c r="T13" s="290">
        <f>SUM('Pall A (1)'!T13+'Pall A (2)'!T13+'Pall A (3)'!T13)</f>
        <v>0</v>
      </c>
      <c r="U13" s="259">
        <f>IF(T13=0,0,T13/(V11+V15+V17))</f>
        <v>0</v>
      </c>
      <c r="V13" s="261"/>
      <c r="W13" s="259"/>
    </row>
    <row r="14" spans="1:23" ht="11.25" customHeight="1">
      <c r="A14" s="310"/>
      <c r="B14" s="271"/>
      <c r="C14" s="76" t="s">
        <v>41</v>
      </c>
      <c r="D14" s="292"/>
      <c r="E14" s="259"/>
      <c r="F14" s="261"/>
      <c r="G14" s="259"/>
      <c r="I14" s="310"/>
      <c r="J14" s="271"/>
      <c r="K14" s="76" t="s">
        <v>41</v>
      </c>
      <c r="L14" s="292"/>
      <c r="M14" s="259"/>
      <c r="N14" s="261"/>
      <c r="O14" s="259"/>
      <c r="Q14" s="310"/>
      <c r="R14" s="271"/>
      <c r="S14" s="76" t="s">
        <v>41</v>
      </c>
      <c r="T14" s="292"/>
      <c r="U14" s="259"/>
      <c r="V14" s="261"/>
      <c r="W14" s="259"/>
    </row>
    <row r="15" spans="1:23" ht="11.25" customHeight="1">
      <c r="A15" s="310"/>
      <c r="B15" s="271"/>
      <c r="C15" s="78" t="s">
        <v>48</v>
      </c>
      <c r="D15" s="265">
        <f>SUM('Pall A (1)'!D15+'Pall A (2)'!D15+'Pall A (3)'!D15)</f>
        <v>0</v>
      </c>
      <c r="E15" s="267">
        <f>IF(D15=0,0,D15/(F11+F15+F17))</f>
        <v>0</v>
      </c>
      <c r="F15" s="265">
        <f>D15</f>
        <v>0</v>
      </c>
      <c r="G15" s="267">
        <f>IF(F15=0,0,F15/(F11+F15+F17))</f>
        <v>0</v>
      </c>
      <c r="I15" s="310"/>
      <c r="J15" s="271"/>
      <c r="K15" s="78" t="s">
        <v>48</v>
      </c>
      <c r="L15" s="265">
        <f>SUM('Pall A (1)'!L15+'Pall A (2)'!L15+'Pall A (3)'!L15)</f>
        <v>2</v>
      </c>
      <c r="M15" s="267">
        <f>IF(L15=0,0,L15/(N11+N15+N17))</f>
        <v>0.3333333333333333</v>
      </c>
      <c r="N15" s="265">
        <f>L15</f>
        <v>2</v>
      </c>
      <c r="O15" s="267">
        <f>IF(N15=0,0,N15/(N11+N15+N17))</f>
        <v>0.3333333333333333</v>
      </c>
      <c r="Q15" s="310"/>
      <c r="R15" s="271"/>
      <c r="S15" s="78" t="s">
        <v>48</v>
      </c>
      <c r="T15" s="265">
        <f>SUM('Pall A (1)'!T15+'Pall A (2)'!T15+'Pall A (3)'!T15)</f>
        <v>0</v>
      </c>
      <c r="U15" s="267">
        <f>IF(T15=0,0,T15/(V11+V15+V17))</f>
        <v>0</v>
      </c>
      <c r="V15" s="265">
        <f>T15</f>
        <v>0</v>
      </c>
      <c r="W15" s="267">
        <f>IF(V15=0,0,V15/(V11+V15+V17))</f>
        <v>0</v>
      </c>
    </row>
    <row r="16" spans="1:23" ht="11.25" customHeight="1">
      <c r="A16" s="310"/>
      <c r="B16" s="271"/>
      <c r="C16" s="79" t="s">
        <v>51</v>
      </c>
      <c r="D16" s="266"/>
      <c r="E16" s="268"/>
      <c r="F16" s="266"/>
      <c r="G16" s="268"/>
      <c r="I16" s="310"/>
      <c r="J16" s="271"/>
      <c r="K16" s="79" t="s">
        <v>51</v>
      </c>
      <c r="L16" s="266"/>
      <c r="M16" s="268"/>
      <c r="N16" s="266"/>
      <c r="O16" s="268"/>
      <c r="Q16" s="310"/>
      <c r="R16" s="271"/>
      <c r="S16" s="79" t="s">
        <v>51</v>
      </c>
      <c r="T16" s="266"/>
      <c r="U16" s="268"/>
      <c r="V16" s="266"/>
      <c r="W16" s="268"/>
    </row>
    <row r="17" spans="1:23" ht="11.25" customHeight="1">
      <c r="A17" s="310"/>
      <c r="B17" s="271"/>
      <c r="C17" s="80" t="s">
        <v>49</v>
      </c>
      <c r="D17" s="288">
        <f>SUM('Pall A (1)'!D17+'Pall A (2)'!D17+'Pall A (3)'!D17)</f>
        <v>0</v>
      </c>
      <c r="E17" s="276">
        <f>IF(D17=0,0,D17/(F11+F15+F17))</f>
        <v>0</v>
      </c>
      <c r="F17" s="274">
        <f>SUM(D17:D20)</f>
        <v>0</v>
      </c>
      <c r="G17" s="276">
        <f>IF(F17=0,0,F17/(F11+F15+F17))</f>
        <v>0</v>
      </c>
      <c r="I17" s="310"/>
      <c r="J17" s="271"/>
      <c r="K17" s="80" t="s">
        <v>49</v>
      </c>
      <c r="L17" s="288">
        <f>SUM('Pall A (1)'!L17+'Pall A (2)'!L17+'Pall A (3)'!L17)</f>
        <v>1</v>
      </c>
      <c r="M17" s="276">
        <f>IF(L17=0,0,L17/(N11+N15+N17))</f>
        <v>0.16666666666666666</v>
      </c>
      <c r="N17" s="274">
        <f>SUM(L17:L20)</f>
        <v>2</v>
      </c>
      <c r="O17" s="276">
        <f>IF(N17=0,0,N17/(N11+N15+N17))</f>
        <v>0.3333333333333333</v>
      </c>
      <c r="Q17" s="310"/>
      <c r="R17" s="271"/>
      <c r="S17" s="80" t="s">
        <v>49</v>
      </c>
      <c r="T17" s="288">
        <f>SUM('Pall A (1)'!T17+'Pall A (2)'!T17+'Pall A (3)'!T17)</f>
        <v>0</v>
      </c>
      <c r="U17" s="276">
        <f>IF(T17=0,0,T17/(V11+V15+V17))</f>
        <v>0</v>
      </c>
      <c r="V17" s="274">
        <f>SUM(T17:T20)</f>
        <v>0</v>
      </c>
      <c r="W17" s="276">
        <f>IF(V17=0,0,V17/(V11+V15+V17))</f>
        <v>0</v>
      </c>
    </row>
    <row r="18" spans="1:23" ht="11.25" customHeight="1">
      <c r="A18" s="310"/>
      <c r="B18" s="271"/>
      <c r="C18" s="81" t="s">
        <v>42</v>
      </c>
      <c r="D18" s="289"/>
      <c r="E18" s="276"/>
      <c r="F18" s="274"/>
      <c r="G18" s="276"/>
      <c r="I18" s="310"/>
      <c r="J18" s="271"/>
      <c r="K18" s="81" t="s">
        <v>42</v>
      </c>
      <c r="L18" s="289"/>
      <c r="M18" s="276"/>
      <c r="N18" s="274"/>
      <c r="O18" s="276"/>
      <c r="Q18" s="310"/>
      <c r="R18" s="271"/>
      <c r="S18" s="81" t="s">
        <v>42</v>
      </c>
      <c r="T18" s="289"/>
      <c r="U18" s="276"/>
      <c r="V18" s="274"/>
      <c r="W18" s="276"/>
    </row>
    <row r="19" spans="1:23" ht="11.25" customHeight="1">
      <c r="A19" s="310"/>
      <c r="B19" s="271"/>
      <c r="C19" s="80" t="s">
        <v>50</v>
      </c>
      <c r="D19" s="286">
        <f>SUM('Pall A (1)'!D19+'Pall A (2)'!D19+'Pall A (3)'!D19)</f>
        <v>0</v>
      </c>
      <c r="E19" s="276">
        <f>IF(D19=0,0,D19/(F11+F15+F17))</f>
        <v>0</v>
      </c>
      <c r="F19" s="274"/>
      <c r="G19" s="276"/>
      <c r="I19" s="310"/>
      <c r="J19" s="271"/>
      <c r="K19" s="80" t="s">
        <v>50</v>
      </c>
      <c r="L19" s="286">
        <f>SUM('Pall A (1)'!L19+'Pall A (2)'!L19+'Pall A (3)'!L19)</f>
        <v>1</v>
      </c>
      <c r="M19" s="276">
        <f>IF(L19=0,0,L19/(N11+N15+N17))</f>
        <v>0.16666666666666666</v>
      </c>
      <c r="N19" s="274"/>
      <c r="O19" s="276"/>
      <c r="Q19" s="310"/>
      <c r="R19" s="271"/>
      <c r="S19" s="80" t="s">
        <v>50</v>
      </c>
      <c r="T19" s="286">
        <f>SUM('Pall A (1)'!T19+'Pall A (2)'!T19+'Pall A (3)'!T19)</f>
        <v>0</v>
      </c>
      <c r="U19" s="276">
        <f>IF(T19=0,0,T19/(V11+V15+V17))</f>
        <v>0</v>
      </c>
      <c r="V19" s="274"/>
      <c r="W19" s="276"/>
    </row>
    <row r="20" spans="1:23" ht="11.25" customHeight="1" thickBot="1">
      <c r="A20" s="311"/>
      <c r="B20" s="272"/>
      <c r="C20" s="82" t="s">
        <v>43</v>
      </c>
      <c r="D20" s="287"/>
      <c r="E20" s="277"/>
      <c r="F20" s="275"/>
      <c r="G20" s="277"/>
      <c r="I20" s="311"/>
      <c r="J20" s="272"/>
      <c r="K20" s="82" t="s">
        <v>43</v>
      </c>
      <c r="L20" s="287"/>
      <c r="M20" s="277"/>
      <c r="N20" s="275"/>
      <c r="O20" s="277"/>
      <c r="Q20" s="311"/>
      <c r="R20" s="272"/>
      <c r="S20" s="82" t="s">
        <v>43</v>
      </c>
      <c r="T20" s="287"/>
      <c r="U20" s="277"/>
      <c r="V20" s="275"/>
      <c r="W20" s="277"/>
    </row>
    <row r="21" spans="1:23" ht="11.25" customHeight="1">
      <c r="A21" s="310" t="s">
        <v>9</v>
      </c>
      <c r="B21" s="281">
        <v>3</v>
      </c>
      <c r="C21" s="75" t="s">
        <v>46</v>
      </c>
      <c r="D21" s="273">
        <f>SUM('Pall A (1)'!D21+'Pall A (2)'!D21+'Pall A (3)'!D21)</f>
        <v>0</v>
      </c>
      <c r="E21" s="258">
        <f>IF(D21=0,0,D21/(F21+F25+F27))</f>
        <v>0</v>
      </c>
      <c r="F21" s="260">
        <f>SUM(D21:D24)</f>
        <v>3</v>
      </c>
      <c r="G21" s="258">
        <f>IF(F21=0,0,F21/(F21+F25+F27))</f>
        <v>0.125</v>
      </c>
      <c r="I21" s="310" t="s">
        <v>9</v>
      </c>
      <c r="J21" s="281">
        <v>7</v>
      </c>
      <c r="K21" s="75" t="s">
        <v>46</v>
      </c>
      <c r="L21" s="273">
        <f>SUM('Pall A (1)'!L21+'Pall A (2)'!L21+'Pall A (3)'!L21)</f>
        <v>0</v>
      </c>
      <c r="M21" s="258">
        <f>IF(L21=0,0,L21/(N21+N25+N27))</f>
        <v>0</v>
      </c>
      <c r="N21" s="260">
        <f>SUM(L21:L24)</f>
        <v>0</v>
      </c>
      <c r="O21" s="258">
        <f>IF(N21=0,0,N21/(N21+N25+N27))</f>
        <v>0</v>
      </c>
      <c r="Q21" s="310" t="s">
        <v>9</v>
      </c>
      <c r="R21" s="281" t="s">
        <v>21</v>
      </c>
      <c r="S21" s="75" t="s">
        <v>46</v>
      </c>
      <c r="T21" s="273">
        <f>SUM('Pall A (1)'!T21+'Pall A (2)'!T21+'Pall A (3)'!T21)</f>
        <v>0</v>
      </c>
      <c r="U21" s="258">
        <f>IF(T21=0,0,T21/(V21+V25+V27))</f>
        <v>0</v>
      </c>
      <c r="V21" s="260">
        <f>SUM(T21:T24)</f>
        <v>0</v>
      </c>
      <c r="W21" s="258">
        <f>IF(V21=0,0,V21/(V21+V25+V27))</f>
        <v>0</v>
      </c>
    </row>
    <row r="22" spans="1:23" ht="11.25" customHeight="1">
      <c r="A22" s="310"/>
      <c r="B22" s="271"/>
      <c r="C22" s="76" t="s">
        <v>40</v>
      </c>
      <c r="D22" s="290"/>
      <c r="E22" s="259"/>
      <c r="F22" s="261"/>
      <c r="G22" s="259"/>
      <c r="I22" s="310"/>
      <c r="J22" s="271"/>
      <c r="K22" s="76" t="s">
        <v>40</v>
      </c>
      <c r="L22" s="290"/>
      <c r="M22" s="259"/>
      <c r="N22" s="261"/>
      <c r="O22" s="259"/>
      <c r="Q22" s="310"/>
      <c r="R22" s="271"/>
      <c r="S22" s="76" t="s">
        <v>40</v>
      </c>
      <c r="T22" s="290"/>
      <c r="U22" s="259"/>
      <c r="V22" s="261"/>
      <c r="W22" s="259"/>
    </row>
    <row r="23" spans="1:23" ht="11.25" customHeight="1">
      <c r="A23" s="310"/>
      <c r="B23" s="271"/>
      <c r="C23" s="77" t="s">
        <v>47</v>
      </c>
      <c r="D23" s="290">
        <f>SUM('Pall A (1)'!D23+'Pall A (2)'!D23+'Pall A (3)'!D23)</f>
        <v>3</v>
      </c>
      <c r="E23" s="259">
        <f>IF(D23=0,0,D23/(F21+F25+F27))</f>
        <v>0.125</v>
      </c>
      <c r="F23" s="261"/>
      <c r="G23" s="259"/>
      <c r="I23" s="310"/>
      <c r="J23" s="271"/>
      <c r="K23" s="77" t="s">
        <v>47</v>
      </c>
      <c r="L23" s="290">
        <f>SUM('Pall A (1)'!L23+'Pall A (2)'!L23+'Pall A (3)'!L23)</f>
        <v>0</v>
      </c>
      <c r="M23" s="259">
        <f>IF(L23=0,0,L23/(N21+N25+N27))</f>
        <v>0</v>
      </c>
      <c r="N23" s="261"/>
      <c r="O23" s="259"/>
      <c r="Q23" s="310"/>
      <c r="R23" s="271"/>
      <c r="S23" s="77" t="s">
        <v>47</v>
      </c>
      <c r="T23" s="290">
        <f>SUM('Pall A (1)'!T23+'Pall A (2)'!T23+'Pall A (3)'!T23)</f>
        <v>0</v>
      </c>
      <c r="U23" s="259">
        <f>IF(T23=0,0,T23/(V21+V25+V27))</f>
        <v>0</v>
      </c>
      <c r="V23" s="261"/>
      <c r="W23" s="259"/>
    </row>
    <row r="24" spans="1:23" ht="11.25" customHeight="1">
      <c r="A24" s="310"/>
      <c r="B24" s="271"/>
      <c r="C24" s="76" t="s">
        <v>41</v>
      </c>
      <c r="D24" s="292"/>
      <c r="E24" s="259"/>
      <c r="F24" s="261"/>
      <c r="G24" s="259"/>
      <c r="I24" s="310"/>
      <c r="J24" s="271"/>
      <c r="K24" s="76" t="s">
        <v>41</v>
      </c>
      <c r="L24" s="292"/>
      <c r="M24" s="259"/>
      <c r="N24" s="261"/>
      <c r="O24" s="259"/>
      <c r="Q24" s="310"/>
      <c r="R24" s="271"/>
      <c r="S24" s="76" t="s">
        <v>41</v>
      </c>
      <c r="T24" s="292"/>
      <c r="U24" s="259"/>
      <c r="V24" s="261"/>
      <c r="W24" s="259"/>
    </row>
    <row r="25" spans="1:23" ht="11.25" customHeight="1">
      <c r="A25" s="310"/>
      <c r="B25" s="271"/>
      <c r="C25" s="78" t="s">
        <v>48</v>
      </c>
      <c r="D25" s="265">
        <f>SUM('Pall A (1)'!D25+'Pall A (2)'!D25+'Pall A (3)'!D25)</f>
        <v>3</v>
      </c>
      <c r="E25" s="267">
        <f>IF(D25=0,0,D25/(F21+F25+F27))</f>
        <v>0.125</v>
      </c>
      <c r="F25" s="265">
        <f>D25</f>
        <v>3</v>
      </c>
      <c r="G25" s="267">
        <f>IF(F25=0,0,F25/(F21+F25+F27))</f>
        <v>0.125</v>
      </c>
      <c r="I25" s="310"/>
      <c r="J25" s="271"/>
      <c r="K25" s="78" t="s">
        <v>48</v>
      </c>
      <c r="L25" s="265">
        <f>SUM('Pall A (1)'!L25+'Pall A (2)'!L25+'Pall A (3)'!L25)</f>
        <v>0</v>
      </c>
      <c r="M25" s="267">
        <f>IF(L25=0,0,L25/(N21+N25+N27))</f>
        <v>0</v>
      </c>
      <c r="N25" s="265">
        <f>L25</f>
        <v>0</v>
      </c>
      <c r="O25" s="267">
        <f>IF(N25=0,0,N25/(N21+N25+N27))</f>
        <v>0</v>
      </c>
      <c r="Q25" s="310"/>
      <c r="R25" s="271"/>
      <c r="S25" s="78" t="s">
        <v>48</v>
      </c>
      <c r="T25" s="265">
        <f>SUM('Pall A (1)'!T25+'Pall A (2)'!T25+'Pall A (3)'!T25)</f>
        <v>0</v>
      </c>
      <c r="U25" s="267">
        <f>IF(T25=0,0,T25/(V21+V25+V27))</f>
        <v>0</v>
      </c>
      <c r="V25" s="265">
        <f>T25</f>
        <v>0</v>
      </c>
      <c r="W25" s="267">
        <f>IF(V25=0,0,V25/(V21+V25+V27))</f>
        <v>0</v>
      </c>
    </row>
    <row r="26" spans="1:23" ht="11.25" customHeight="1">
      <c r="A26" s="310"/>
      <c r="B26" s="271"/>
      <c r="C26" s="79" t="s">
        <v>51</v>
      </c>
      <c r="D26" s="266"/>
      <c r="E26" s="268"/>
      <c r="F26" s="266"/>
      <c r="G26" s="268"/>
      <c r="I26" s="310"/>
      <c r="J26" s="271"/>
      <c r="K26" s="79" t="s">
        <v>51</v>
      </c>
      <c r="L26" s="266"/>
      <c r="M26" s="268"/>
      <c r="N26" s="266"/>
      <c r="O26" s="268"/>
      <c r="Q26" s="310"/>
      <c r="R26" s="271"/>
      <c r="S26" s="79" t="s">
        <v>51</v>
      </c>
      <c r="T26" s="266"/>
      <c r="U26" s="268"/>
      <c r="V26" s="266"/>
      <c r="W26" s="268"/>
    </row>
    <row r="27" spans="1:23" ht="11.25" customHeight="1">
      <c r="A27" s="310"/>
      <c r="B27" s="271"/>
      <c r="C27" s="80" t="s">
        <v>49</v>
      </c>
      <c r="D27" s="288">
        <f>SUM('Pall A (1)'!D27+'Pall A (2)'!D27+'Pall A (3)'!D27)</f>
        <v>9</v>
      </c>
      <c r="E27" s="276">
        <f>IF(D27=0,0,D27/(F21+F25+F27))</f>
        <v>0.375</v>
      </c>
      <c r="F27" s="274">
        <f>SUM(D27:D30)</f>
        <v>18</v>
      </c>
      <c r="G27" s="276">
        <f>IF(F27=0,0,F27/(F21+F25+F27))</f>
        <v>0.75</v>
      </c>
      <c r="I27" s="310"/>
      <c r="J27" s="271"/>
      <c r="K27" s="80" t="s">
        <v>49</v>
      </c>
      <c r="L27" s="288">
        <f>SUM('Pall A (1)'!L27+'Pall A (2)'!L27+'Pall A (3)'!L27)</f>
        <v>0</v>
      </c>
      <c r="M27" s="276">
        <f>IF(L27=0,0,L27/(N21+N25+N27))</f>
        <v>0</v>
      </c>
      <c r="N27" s="274">
        <f>SUM(L27:L30)</f>
        <v>0</v>
      </c>
      <c r="O27" s="276">
        <f>IF(N27=0,0,N27/(N21+N25+N27))</f>
        <v>0</v>
      </c>
      <c r="Q27" s="310"/>
      <c r="R27" s="271"/>
      <c r="S27" s="80" t="s">
        <v>49</v>
      </c>
      <c r="T27" s="288">
        <f>SUM('Pall A (1)'!T27+'Pall A (2)'!T27+'Pall A (3)'!T27)</f>
        <v>0</v>
      </c>
      <c r="U27" s="276">
        <f>IF(T27=0,0,T27/(V21+V25+V27))</f>
        <v>0</v>
      </c>
      <c r="V27" s="274">
        <f>SUM(T27:T30)</f>
        <v>0</v>
      </c>
      <c r="W27" s="276">
        <f>IF(V27=0,0,V27/(V21+V25+V27))</f>
        <v>0</v>
      </c>
    </row>
    <row r="28" spans="1:23" ht="11.25" customHeight="1">
      <c r="A28" s="310"/>
      <c r="B28" s="271"/>
      <c r="C28" s="81" t="s">
        <v>42</v>
      </c>
      <c r="D28" s="289"/>
      <c r="E28" s="276"/>
      <c r="F28" s="274"/>
      <c r="G28" s="276"/>
      <c r="I28" s="310"/>
      <c r="J28" s="271"/>
      <c r="K28" s="81" t="s">
        <v>42</v>
      </c>
      <c r="L28" s="289"/>
      <c r="M28" s="276"/>
      <c r="N28" s="274"/>
      <c r="O28" s="276"/>
      <c r="Q28" s="310"/>
      <c r="R28" s="271"/>
      <c r="S28" s="81" t="s">
        <v>42</v>
      </c>
      <c r="T28" s="289"/>
      <c r="U28" s="276"/>
      <c r="V28" s="274"/>
      <c r="W28" s="276"/>
    </row>
    <row r="29" spans="1:23" ht="11.25" customHeight="1">
      <c r="A29" s="310"/>
      <c r="B29" s="271"/>
      <c r="C29" s="80" t="s">
        <v>50</v>
      </c>
      <c r="D29" s="286">
        <f>SUM('Pall A (1)'!D29+'Pall A (2)'!D29+'Pall A (3)'!D29)</f>
        <v>9</v>
      </c>
      <c r="E29" s="276">
        <f>IF(D29=0,0,D29/(F21+F25+F27))</f>
        <v>0.375</v>
      </c>
      <c r="F29" s="274"/>
      <c r="G29" s="276"/>
      <c r="I29" s="310"/>
      <c r="J29" s="271"/>
      <c r="K29" s="80" t="s">
        <v>50</v>
      </c>
      <c r="L29" s="286">
        <f>SUM('Pall A (1)'!L29+'Pall A (2)'!L29+'Pall A (3)'!L29)</f>
        <v>0</v>
      </c>
      <c r="M29" s="276">
        <f>IF(L29=0,0,L29/(N21+N25+N27))</f>
        <v>0</v>
      </c>
      <c r="N29" s="274"/>
      <c r="O29" s="276"/>
      <c r="Q29" s="310"/>
      <c r="R29" s="271"/>
      <c r="S29" s="80" t="s">
        <v>50</v>
      </c>
      <c r="T29" s="286">
        <f>SUM('Pall A (1)'!T29+'Pall A (2)'!T29+'Pall A (3)'!T29)</f>
        <v>0</v>
      </c>
      <c r="U29" s="276">
        <f>IF(T29=0,0,T29/(V21+V25+V27))</f>
        <v>0</v>
      </c>
      <c r="V29" s="274"/>
      <c r="W29" s="276"/>
    </row>
    <row r="30" spans="1:23" ht="11.25" customHeight="1" thickBot="1">
      <c r="A30" s="310"/>
      <c r="B30" s="272"/>
      <c r="C30" s="82" t="s">
        <v>43</v>
      </c>
      <c r="D30" s="287"/>
      <c r="E30" s="277"/>
      <c r="F30" s="275"/>
      <c r="G30" s="277"/>
      <c r="I30" s="310"/>
      <c r="J30" s="272"/>
      <c r="K30" s="82" t="s">
        <v>43</v>
      </c>
      <c r="L30" s="287"/>
      <c r="M30" s="277"/>
      <c r="N30" s="275"/>
      <c r="O30" s="277"/>
      <c r="Q30" s="310"/>
      <c r="R30" s="272"/>
      <c r="S30" s="82" t="s">
        <v>43</v>
      </c>
      <c r="T30" s="287"/>
      <c r="U30" s="277"/>
      <c r="V30" s="275"/>
      <c r="W30" s="277"/>
    </row>
    <row r="31" spans="1:23" ht="11.25" customHeight="1">
      <c r="A31" s="310"/>
      <c r="B31" s="270">
        <v>4</v>
      </c>
      <c r="C31" s="75" t="s">
        <v>46</v>
      </c>
      <c r="D31" s="273">
        <f>SUM('Pall A (1)'!D31+'Pall A (2)'!D31+'Pall A (3)'!D31)</f>
        <v>0</v>
      </c>
      <c r="E31" s="258">
        <f>IF(D31=0,0,D31/(F31+F35+F37))</f>
        <v>0</v>
      </c>
      <c r="F31" s="260">
        <f>SUM(D31:D34)</f>
        <v>0</v>
      </c>
      <c r="G31" s="258">
        <f>IF(F31=0,0,F31/(F31+F35+F37))</f>
        <v>0</v>
      </c>
      <c r="I31" s="310"/>
      <c r="J31" s="270">
        <v>8</v>
      </c>
      <c r="K31" s="75" t="s">
        <v>46</v>
      </c>
      <c r="L31" s="273">
        <f>SUM('Pall A (1)'!L31+'Pall A (2)'!L31+'Pall A (3)'!L31)</f>
        <v>0</v>
      </c>
      <c r="M31" s="258">
        <f>IF(L31=0,0,L31/(N31+N35+N37))</f>
        <v>0</v>
      </c>
      <c r="N31" s="260">
        <f>SUM(L31:L34)</f>
        <v>0</v>
      </c>
      <c r="O31" s="258">
        <f>IF(N31=0,0,N31/(N31+N35+N37))</f>
        <v>0</v>
      </c>
      <c r="Q31" s="310"/>
      <c r="R31" s="270" t="s">
        <v>20</v>
      </c>
      <c r="S31" s="75" t="s">
        <v>46</v>
      </c>
      <c r="T31" s="273">
        <f>SUM('Pall A (1)'!T31+'Pall A (2)'!T31+'Pall A (3)'!T31)</f>
        <v>0</v>
      </c>
      <c r="U31" s="258">
        <f>IF(T31=0,0,T31/(V31+V35+V37))</f>
        <v>0</v>
      </c>
      <c r="V31" s="260">
        <f>SUM(T31:T34)</f>
        <v>0</v>
      </c>
      <c r="W31" s="258">
        <f>IF(V31=0,0,V31/(V31+V35+V37))</f>
        <v>0</v>
      </c>
    </row>
    <row r="32" spans="1:23" ht="11.25" customHeight="1">
      <c r="A32" s="310"/>
      <c r="B32" s="271"/>
      <c r="C32" s="76" t="s">
        <v>40</v>
      </c>
      <c r="D32" s="290"/>
      <c r="E32" s="259"/>
      <c r="F32" s="261"/>
      <c r="G32" s="259"/>
      <c r="I32" s="310"/>
      <c r="J32" s="271"/>
      <c r="K32" s="76" t="s">
        <v>40</v>
      </c>
      <c r="L32" s="290"/>
      <c r="M32" s="259"/>
      <c r="N32" s="261"/>
      <c r="O32" s="259"/>
      <c r="Q32" s="310"/>
      <c r="R32" s="271"/>
      <c r="S32" s="76" t="s">
        <v>40</v>
      </c>
      <c r="T32" s="290"/>
      <c r="U32" s="259"/>
      <c r="V32" s="261"/>
      <c r="W32" s="259"/>
    </row>
    <row r="33" spans="1:23" ht="11.25" customHeight="1">
      <c r="A33" s="310"/>
      <c r="B33" s="271"/>
      <c r="C33" s="77" t="s">
        <v>47</v>
      </c>
      <c r="D33" s="290">
        <f>SUM('Pall A (1)'!D33+'Pall A (2)'!D33+'Pall A (3)'!D33)</f>
        <v>0</v>
      </c>
      <c r="E33" s="259">
        <f>IF(D33=0,0,D33/(F31+F35+F37))</f>
        <v>0</v>
      </c>
      <c r="F33" s="261"/>
      <c r="G33" s="259"/>
      <c r="I33" s="310"/>
      <c r="J33" s="271"/>
      <c r="K33" s="77" t="s">
        <v>47</v>
      </c>
      <c r="L33" s="290">
        <f>SUM('Pall A (1)'!L33+'Pall A (2)'!L33+'Pall A (3)'!L33)</f>
        <v>0</v>
      </c>
      <c r="M33" s="259">
        <f>IF(L33=0,0,L33/(N31+N35+N37))</f>
        <v>0</v>
      </c>
      <c r="N33" s="261"/>
      <c r="O33" s="259"/>
      <c r="Q33" s="310"/>
      <c r="R33" s="271"/>
      <c r="S33" s="77" t="s">
        <v>47</v>
      </c>
      <c r="T33" s="290">
        <f>SUM('Pall A (1)'!T33+'Pall A (2)'!T33+'Pall A (3)'!T33)</f>
        <v>0</v>
      </c>
      <c r="U33" s="259">
        <f>IF(T33=0,0,T33/(V31+V35+V37))</f>
        <v>0</v>
      </c>
      <c r="V33" s="261"/>
      <c r="W33" s="259"/>
    </row>
    <row r="34" spans="1:23" ht="11.25" customHeight="1">
      <c r="A34" s="310"/>
      <c r="B34" s="271"/>
      <c r="C34" s="76" t="s">
        <v>41</v>
      </c>
      <c r="D34" s="292"/>
      <c r="E34" s="259"/>
      <c r="F34" s="261"/>
      <c r="G34" s="259"/>
      <c r="I34" s="310"/>
      <c r="J34" s="271"/>
      <c r="K34" s="76" t="s">
        <v>41</v>
      </c>
      <c r="L34" s="292"/>
      <c r="M34" s="259"/>
      <c r="N34" s="261"/>
      <c r="O34" s="259"/>
      <c r="Q34" s="310"/>
      <c r="R34" s="271"/>
      <c r="S34" s="76" t="s">
        <v>41</v>
      </c>
      <c r="T34" s="292"/>
      <c r="U34" s="259"/>
      <c r="V34" s="261"/>
      <c r="W34" s="259"/>
    </row>
    <row r="35" spans="1:23" ht="11.25" customHeight="1">
      <c r="A35" s="310"/>
      <c r="B35" s="271"/>
      <c r="C35" s="78" t="s">
        <v>48</v>
      </c>
      <c r="D35" s="265">
        <f>SUM('Pall A (1)'!D35+'Pall A (2)'!D35+'Pall A (3)'!D35)</f>
        <v>1</v>
      </c>
      <c r="E35" s="267">
        <f>IF(D35=0,0,D35/(F31+F35+F37))</f>
        <v>1</v>
      </c>
      <c r="F35" s="265">
        <f>D35</f>
        <v>1</v>
      </c>
      <c r="G35" s="267">
        <f>IF(F35=0,0,F35/(F31+F35+F37))</f>
        <v>1</v>
      </c>
      <c r="I35" s="310"/>
      <c r="J35" s="271"/>
      <c r="K35" s="78" t="s">
        <v>48</v>
      </c>
      <c r="L35" s="265">
        <f>SUM('Pall A (1)'!L35+'Pall A (2)'!L35+'Pall A (3)'!L35)</f>
        <v>0</v>
      </c>
      <c r="M35" s="267">
        <f>IF(L35=0,0,L35/(N31+N35+N37))</f>
        <v>0</v>
      </c>
      <c r="N35" s="265">
        <f>L35</f>
        <v>0</v>
      </c>
      <c r="O35" s="267">
        <f>IF(N35=0,0,N35/(N31+N35+N37))</f>
        <v>0</v>
      </c>
      <c r="Q35" s="310"/>
      <c r="R35" s="271"/>
      <c r="S35" s="78" t="s">
        <v>48</v>
      </c>
      <c r="T35" s="265">
        <f>SUM('Pall A (1)'!T35+'Pall A (2)'!T35+'Pall A (3)'!T35)</f>
        <v>0</v>
      </c>
      <c r="U35" s="267">
        <f>IF(T35=0,0,T35/(V31+V35+V37))</f>
        <v>0</v>
      </c>
      <c r="V35" s="265">
        <f>T35</f>
        <v>0</v>
      </c>
      <c r="W35" s="267">
        <f>IF(V35=0,0,V35/(V31+V35+V37))</f>
        <v>0</v>
      </c>
    </row>
    <row r="36" spans="1:23" ht="11.25" customHeight="1">
      <c r="A36" s="310"/>
      <c r="B36" s="271"/>
      <c r="C36" s="79" t="s">
        <v>51</v>
      </c>
      <c r="D36" s="266"/>
      <c r="E36" s="268"/>
      <c r="F36" s="266"/>
      <c r="G36" s="268"/>
      <c r="I36" s="310"/>
      <c r="J36" s="271"/>
      <c r="K36" s="79" t="s">
        <v>51</v>
      </c>
      <c r="L36" s="266"/>
      <c r="M36" s="268"/>
      <c r="N36" s="266"/>
      <c r="O36" s="268"/>
      <c r="Q36" s="310"/>
      <c r="R36" s="271"/>
      <c r="S36" s="79" t="s">
        <v>51</v>
      </c>
      <c r="T36" s="266"/>
      <c r="U36" s="268"/>
      <c r="V36" s="266"/>
      <c r="W36" s="268"/>
    </row>
    <row r="37" spans="1:23" ht="11.25" customHeight="1" thickBot="1">
      <c r="A37" s="311"/>
      <c r="B37" s="271"/>
      <c r="C37" s="80" t="s">
        <v>49</v>
      </c>
      <c r="D37" s="288">
        <f>SUM('Pall A (1)'!D37+'Pall A (2)'!D37+'Pall A (3)'!D37)</f>
        <v>0</v>
      </c>
      <c r="E37" s="276">
        <f>IF(D37=0,0,D37/(F31+F35+F37))</f>
        <v>0</v>
      </c>
      <c r="F37" s="274">
        <f>SUM(D37:D40)</f>
        <v>0</v>
      </c>
      <c r="G37" s="276">
        <f>IF(F37=0,0,F37/(F31+F35+F37))</f>
        <v>0</v>
      </c>
      <c r="I37" s="311"/>
      <c r="J37" s="271"/>
      <c r="K37" s="80" t="s">
        <v>49</v>
      </c>
      <c r="L37" s="288">
        <f>SUM('Pall A (1)'!L37+'Pall A (2)'!L37+'Pall A (3)'!L37)</f>
        <v>0</v>
      </c>
      <c r="M37" s="276">
        <f>IF(L37=0,0,L37/(N31+N35+N37))</f>
        <v>0</v>
      </c>
      <c r="N37" s="274">
        <f>SUM(L37:L40)</f>
        <v>0</v>
      </c>
      <c r="O37" s="276">
        <f>IF(N37=0,0,N37/(N31+N35+N37))</f>
        <v>0</v>
      </c>
      <c r="Q37" s="311"/>
      <c r="R37" s="271"/>
      <c r="S37" s="80" t="s">
        <v>49</v>
      </c>
      <c r="T37" s="288">
        <f>SUM('Pall A (1)'!T37+'Pall A (2)'!T37+'Pall A (3)'!T37)</f>
        <v>0</v>
      </c>
      <c r="U37" s="276">
        <f>IF(T37=0,0,T37/(V31+V35+V37))</f>
        <v>0</v>
      </c>
      <c r="V37" s="274">
        <f>SUM(T37:T40)</f>
        <v>0</v>
      </c>
      <c r="W37" s="276">
        <f>IF(V37=0,0,V37/(V31+V35+V37))</f>
        <v>0</v>
      </c>
    </row>
    <row r="38" spans="1:23" ht="11.25" customHeight="1">
      <c r="A38" s="262"/>
      <c r="B38" s="271"/>
      <c r="C38" s="81" t="s">
        <v>42</v>
      </c>
      <c r="D38" s="289"/>
      <c r="E38" s="276"/>
      <c r="F38" s="274"/>
      <c r="G38" s="276"/>
      <c r="I38" s="262"/>
      <c r="J38" s="271"/>
      <c r="K38" s="81" t="s">
        <v>42</v>
      </c>
      <c r="L38" s="289"/>
      <c r="M38" s="276"/>
      <c r="N38" s="274"/>
      <c r="O38" s="276"/>
      <c r="Q38" s="262"/>
      <c r="R38" s="271"/>
      <c r="S38" s="81" t="s">
        <v>42</v>
      </c>
      <c r="T38" s="289"/>
      <c r="U38" s="276"/>
      <c r="V38" s="274"/>
      <c r="W38" s="276"/>
    </row>
    <row r="39" spans="1:23" ht="11.25" customHeight="1">
      <c r="A39" s="263"/>
      <c r="B39" s="271"/>
      <c r="C39" s="80" t="s">
        <v>50</v>
      </c>
      <c r="D39" s="286">
        <f>SUM('Pall A (1)'!D39+'Pall A (2)'!D39+'Pall A (3)'!D39)</f>
        <v>0</v>
      </c>
      <c r="E39" s="276">
        <f>IF(D39=0,0,D39/(F31+F35+F37))</f>
        <v>0</v>
      </c>
      <c r="F39" s="274"/>
      <c r="G39" s="276"/>
      <c r="I39" s="263"/>
      <c r="J39" s="271"/>
      <c r="K39" s="80" t="s">
        <v>50</v>
      </c>
      <c r="L39" s="286">
        <f>SUM('Pall A (1)'!L39+'Pall A (2)'!L39+'Pall A (3)'!L39)</f>
        <v>0</v>
      </c>
      <c r="M39" s="276">
        <f>IF(L39=0,0,L39/(N31+N35+N37))</f>
        <v>0</v>
      </c>
      <c r="N39" s="274"/>
      <c r="O39" s="276"/>
      <c r="Q39" s="263"/>
      <c r="R39" s="271"/>
      <c r="S39" s="80" t="s">
        <v>50</v>
      </c>
      <c r="T39" s="286">
        <f>SUM('Pall A (1)'!T39+'Pall A (2)'!T39+'Pall A (3)'!T39)</f>
        <v>0</v>
      </c>
      <c r="U39" s="276">
        <f>IF(T39=0,0,T39/(V31+V35+V37))</f>
        <v>0</v>
      </c>
      <c r="V39" s="274"/>
      <c r="W39" s="276"/>
    </row>
    <row r="40" spans="1:23" ht="11.25" customHeight="1" thickBot="1">
      <c r="A40" s="264"/>
      <c r="B40" s="272"/>
      <c r="C40" s="82" t="s">
        <v>43</v>
      </c>
      <c r="D40" s="287"/>
      <c r="E40" s="277"/>
      <c r="F40" s="275"/>
      <c r="G40" s="277"/>
      <c r="I40" s="264"/>
      <c r="J40" s="272"/>
      <c r="K40" s="82" t="s">
        <v>43</v>
      </c>
      <c r="L40" s="287"/>
      <c r="M40" s="277"/>
      <c r="N40" s="275"/>
      <c r="O40" s="277"/>
      <c r="Q40" s="264"/>
      <c r="R40" s="272"/>
      <c r="S40" s="82" t="s">
        <v>43</v>
      </c>
      <c r="T40" s="287"/>
      <c r="U40" s="277"/>
      <c r="V40" s="275"/>
      <c r="W40" s="277"/>
    </row>
    <row r="41" ht="11.25" customHeight="1" thickBot="1"/>
    <row r="42" spans="2:23" ht="11.25" customHeight="1" thickBot="1">
      <c r="B42" s="293" t="s">
        <v>52</v>
      </c>
      <c r="C42" s="75" t="s">
        <v>46</v>
      </c>
      <c r="D42" s="273">
        <f>SUM(D1+D11+D21+D31+L1+L11+L21+L31+T1+T11+T21+T31)</f>
        <v>2</v>
      </c>
      <c r="E42" s="258">
        <f>IF(D42=0,0,D42/(F42+N43+V42))</f>
        <v>0.027777777777777776</v>
      </c>
      <c r="F42" s="260">
        <f>SUM(D42:D45)</f>
        <v>9</v>
      </c>
      <c r="G42" s="258">
        <f>IF(F42=0,0,F42/(F42+N43+V42))</f>
        <v>0.125</v>
      </c>
      <c r="H42" s="85"/>
      <c r="I42" s="86"/>
      <c r="J42" s="87"/>
      <c r="K42" s="86"/>
      <c r="L42" s="86"/>
      <c r="M42" s="86"/>
      <c r="N42" s="86"/>
      <c r="O42" s="86"/>
      <c r="P42" s="86"/>
      <c r="Q42" s="88"/>
      <c r="R42" s="293" t="s">
        <v>52</v>
      </c>
      <c r="S42" s="89" t="s">
        <v>49</v>
      </c>
      <c r="T42" s="299">
        <f>SUM(D7+D17+D27+D37+L7+L17+L27+L37+T7+T17+T27+T37)</f>
        <v>25</v>
      </c>
      <c r="U42" s="300">
        <f>IF(T42=0,0,T42/(F42+N43+V42))</f>
        <v>0.3472222222222222</v>
      </c>
      <c r="V42" s="301">
        <f>SUM(T42:T45)</f>
        <v>49</v>
      </c>
      <c r="W42" s="300">
        <f>IF(V42=0,0,V42/(F42+N43+V42))</f>
        <v>0.6805555555555556</v>
      </c>
    </row>
    <row r="43" spans="2:23" ht="11.25" customHeight="1">
      <c r="B43" s="294"/>
      <c r="C43" s="76" t="s">
        <v>40</v>
      </c>
      <c r="D43" s="290"/>
      <c r="E43" s="259"/>
      <c r="F43" s="261"/>
      <c r="G43" s="259"/>
      <c r="H43" s="90"/>
      <c r="I43" s="91"/>
      <c r="J43" s="302" t="s">
        <v>52</v>
      </c>
      <c r="K43" s="92" t="s">
        <v>48</v>
      </c>
      <c r="L43" s="304">
        <f>SUM(D5+D15+D25+D35+L5+L15+L25+L35+T5+T15+T25+T35)</f>
        <v>14</v>
      </c>
      <c r="M43" s="306">
        <f>IF(L43=0,0,L43/(F42+N43+V42))</f>
        <v>0.19444444444444445</v>
      </c>
      <c r="N43" s="304">
        <f>L43</f>
        <v>14</v>
      </c>
      <c r="O43" s="306">
        <f>IF(N43=0,0,N43/(F42+N43+V42))</f>
        <v>0.19444444444444445</v>
      </c>
      <c r="P43" s="91"/>
      <c r="Q43" s="93"/>
      <c r="R43" s="294"/>
      <c r="S43" s="81" t="s">
        <v>42</v>
      </c>
      <c r="T43" s="289"/>
      <c r="U43" s="276"/>
      <c r="V43" s="274"/>
      <c r="W43" s="276"/>
    </row>
    <row r="44" spans="2:23" ht="11.25" customHeight="1" thickBot="1">
      <c r="B44" s="294"/>
      <c r="C44" s="77" t="s">
        <v>47</v>
      </c>
      <c r="D44" s="269">
        <f>SUM(D3+D13+D23+D33+L3+L13+L23+L33+T3+T13+T23+T33)</f>
        <v>7</v>
      </c>
      <c r="E44" s="259">
        <f>IF(D44=0,0,D44/(F42+N43+V42))</f>
        <v>0.09722222222222222</v>
      </c>
      <c r="F44" s="261"/>
      <c r="G44" s="259"/>
      <c r="H44" s="90"/>
      <c r="I44" s="91"/>
      <c r="J44" s="303"/>
      <c r="K44" s="94" t="s">
        <v>51</v>
      </c>
      <c r="L44" s="305"/>
      <c r="M44" s="307"/>
      <c r="N44" s="305"/>
      <c r="O44" s="307"/>
      <c r="P44" s="91"/>
      <c r="Q44" s="93"/>
      <c r="R44" s="294"/>
      <c r="S44" s="80" t="s">
        <v>50</v>
      </c>
      <c r="T44" s="286">
        <f>SUM(D9+D19+D29+D39+L9+L19+L29+L39+T9+T19+T29+T39)</f>
        <v>24</v>
      </c>
      <c r="U44" s="276">
        <f>IF(T44=0,0,T44/(F42+N43+V42))</f>
        <v>0.3333333333333333</v>
      </c>
      <c r="V44" s="274"/>
      <c r="W44" s="276"/>
    </row>
    <row r="45" spans="2:23" ht="11.25" customHeight="1" thickBot="1">
      <c r="B45" s="295"/>
      <c r="C45" s="95" t="s">
        <v>41</v>
      </c>
      <c r="D45" s="297"/>
      <c r="E45" s="298"/>
      <c r="F45" s="296"/>
      <c r="G45" s="298"/>
      <c r="H45" s="96"/>
      <c r="I45" s="97"/>
      <c r="J45" s="98"/>
      <c r="K45" s="97"/>
      <c r="L45" s="97"/>
      <c r="M45" s="97"/>
      <c r="N45" s="97"/>
      <c r="O45" s="97"/>
      <c r="P45" s="97"/>
      <c r="Q45" s="99"/>
      <c r="R45" s="295"/>
      <c r="S45" s="82" t="s">
        <v>43</v>
      </c>
      <c r="T45" s="287"/>
      <c r="U45" s="277"/>
      <c r="V45" s="275"/>
      <c r="W45" s="277"/>
    </row>
    <row r="50" spans="9:15" ht="11.25" customHeight="1">
      <c r="I50" s="100"/>
      <c r="J50" s="101"/>
      <c r="K50" s="102"/>
      <c r="L50" s="103"/>
      <c r="M50" s="104"/>
      <c r="N50" s="103"/>
      <c r="O50" s="104"/>
    </row>
    <row r="51" spans="9:15" ht="11.25" customHeight="1">
      <c r="I51" s="100"/>
      <c r="J51" s="101"/>
      <c r="K51" s="105"/>
      <c r="L51" s="103"/>
      <c r="M51" s="104"/>
      <c r="N51" s="103"/>
      <c r="O51" s="104"/>
    </row>
    <row r="52" spans="9:15" ht="11.25" customHeight="1">
      <c r="I52" s="100"/>
      <c r="J52" s="101"/>
      <c r="K52" s="102"/>
      <c r="L52" s="103"/>
      <c r="M52" s="104"/>
      <c r="N52" s="103"/>
      <c r="O52" s="104"/>
    </row>
    <row r="53" spans="9:15" ht="11.25" customHeight="1">
      <c r="I53" s="106"/>
      <c r="J53" s="106"/>
      <c r="K53" s="106"/>
      <c r="L53" s="106"/>
      <c r="M53" s="106"/>
      <c r="N53" s="106"/>
      <c r="O53" s="106"/>
    </row>
    <row r="54" spans="9:15" ht="11.25" customHeight="1">
      <c r="I54" s="106"/>
      <c r="J54" s="106"/>
      <c r="K54" s="106"/>
      <c r="L54" s="106"/>
      <c r="M54" s="106"/>
      <c r="N54" s="106"/>
      <c r="O54" s="106"/>
    </row>
    <row r="55" spans="1:15" ht="11.25" customHeight="1">
      <c r="A55" s="110"/>
      <c r="B55" s="111"/>
      <c r="C55" s="105"/>
      <c r="D55" s="110"/>
      <c r="E55" s="110"/>
      <c r="F55" s="110"/>
      <c r="G55" s="110"/>
      <c r="I55" s="100"/>
      <c r="J55" s="101"/>
      <c r="K55" s="105"/>
      <c r="L55" s="103"/>
      <c r="M55" s="104"/>
      <c r="N55" s="103"/>
      <c r="O55" s="104"/>
    </row>
    <row r="56" spans="1:15" ht="11.25" customHeight="1">
      <c r="A56" s="107"/>
      <c r="B56" s="112"/>
      <c r="C56" s="102"/>
      <c r="D56" s="103"/>
      <c r="E56" s="104"/>
      <c r="F56" s="103"/>
      <c r="G56" s="104"/>
      <c r="I56" s="100"/>
      <c r="J56" s="101"/>
      <c r="K56" s="102"/>
      <c r="L56" s="108"/>
      <c r="M56" s="104"/>
      <c r="N56" s="103"/>
      <c r="O56" s="104"/>
    </row>
    <row r="57" spans="1:15" ht="11.25" customHeight="1">
      <c r="A57" s="107"/>
      <c r="B57" s="112"/>
      <c r="C57" s="105"/>
      <c r="D57" s="103"/>
      <c r="E57" s="104"/>
      <c r="F57" s="103"/>
      <c r="G57" s="104"/>
      <c r="I57" s="100"/>
      <c r="J57" s="101"/>
      <c r="K57" s="105"/>
      <c r="L57" s="108"/>
      <c r="M57" s="104"/>
      <c r="N57" s="103"/>
      <c r="O57" s="104"/>
    </row>
    <row r="58" spans="1:15" ht="11.25" customHeight="1">
      <c r="A58" s="107"/>
      <c r="B58" s="112"/>
      <c r="C58" s="102"/>
      <c r="D58" s="103"/>
      <c r="E58" s="104"/>
      <c r="F58" s="103"/>
      <c r="G58" s="104"/>
      <c r="I58" s="100"/>
      <c r="J58" s="101"/>
      <c r="K58" s="102"/>
      <c r="L58" s="103"/>
      <c r="M58" s="104"/>
      <c r="N58" s="103"/>
      <c r="O58" s="104"/>
    </row>
    <row r="59" spans="1:15" ht="11.25" customHeight="1">
      <c r="A59" s="107"/>
      <c r="B59" s="112"/>
      <c r="C59" s="105"/>
      <c r="D59" s="103"/>
      <c r="E59" s="104"/>
      <c r="F59" s="103"/>
      <c r="G59" s="104"/>
      <c r="I59" s="100"/>
      <c r="J59" s="101"/>
      <c r="K59" s="105"/>
      <c r="L59" s="103"/>
      <c r="M59" s="104"/>
      <c r="N59" s="103"/>
      <c r="O59" s="104"/>
    </row>
    <row r="60" spans="1:15" ht="11.25" customHeight="1">
      <c r="A60" s="107"/>
      <c r="B60" s="112"/>
      <c r="C60" s="102"/>
      <c r="D60" s="103"/>
      <c r="E60" s="104"/>
      <c r="F60" s="103"/>
      <c r="G60" s="104"/>
      <c r="I60" s="100"/>
      <c r="J60" s="101"/>
      <c r="K60" s="102"/>
      <c r="L60" s="103"/>
      <c r="M60" s="104"/>
      <c r="N60" s="103"/>
      <c r="O60" s="104"/>
    </row>
    <row r="61" spans="1:15" ht="11.25" customHeight="1">
      <c r="A61" s="107"/>
      <c r="B61" s="112"/>
      <c r="C61" s="105"/>
      <c r="D61" s="103"/>
      <c r="E61" s="104"/>
      <c r="F61" s="103"/>
      <c r="G61" s="104"/>
      <c r="I61" s="100"/>
      <c r="J61" s="101"/>
      <c r="K61" s="105"/>
      <c r="L61" s="103"/>
      <c r="M61" s="104"/>
      <c r="N61" s="103"/>
      <c r="O61" s="104"/>
    </row>
    <row r="62" spans="1:15" ht="11.25" customHeight="1">
      <c r="A62" s="107"/>
      <c r="B62" s="112"/>
      <c r="C62" s="102"/>
      <c r="D62" s="108"/>
      <c r="E62" s="104"/>
      <c r="F62" s="103"/>
      <c r="G62" s="104"/>
      <c r="I62" s="100"/>
      <c r="J62" s="101"/>
      <c r="K62" s="102"/>
      <c r="L62" s="103"/>
      <c r="M62" s="104"/>
      <c r="N62" s="103"/>
      <c r="O62" s="104"/>
    </row>
    <row r="63" spans="1:15" ht="11.25" customHeight="1">
      <c r="A63" s="107"/>
      <c r="B63" s="112"/>
      <c r="C63" s="105"/>
      <c r="D63" s="108"/>
      <c r="E63" s="104"/>
      <c r="F63" s="103"/>
      <c r="G63" s="104"/>
      <c r="I63" s="100"/>
      <c r="J63" s="101"/>
      <c r="K63" s="105"/>
      <c r="L63" s="103"/>
      <c r="M63" s="104"/>
      <c r="N63" s="103"/>
      <c r="O63" s="104"/>
    </row>
    <row r="64" spans="1:15" ht="11.25" customHeight="1">
      <c r="A64" s="110"/>
      <c r="B64" s="111"/>
      <c r="C64" s="105"/>
      <c r="D64" s="110"/>
      <c r="E64" s="110"/>
      <c r="F64" s="110"/>
      <c r="G64" s="110"/>
      <c r="I64" s="100"/>
      <c r="J64" s="101"/>
      <c r="K64" s="102"/>
      <c r="L64" s="108"/>
      <c r="M64" s="104"/>
      <c r="N64" s="103"/>
      <c r="O64" s="104"/>
    </row>
    <row r="65" spans="9:15" ht="11.25" customHeight="1">
      <c r="I65" s="100"/>
      <c r="J65" s="101"/>
      <c r="K65" s="105"/>
      <c r="L65" s="108"/>
      <c r="M65" s="104"/>
      <c r="N65" s="103"/>
      <c r="O65" s="104"/>
    </row>
    <row r="66" spans="9:15" ht="11.25" customHeight="1">
      <c r="I66" s="100"/>
      <c r="J66" s="101"/>
      <c r="K66" s="102"/>
      <c r="L66" s="103"/>
      <c r="M66" s="104"/>
      <c r="N66" s="103"/>
      <c r="O66" s="104"/>
    </row>
    <row r="67" spans="9:15" ht="11.25" customHeight="1">
      <c r="I67" s="100"/>
      <c r="J67" s="101"/>
      <c r="K67" s="105"/>
      <c r="L67" s="103"/>
      <c r="M67" s="104"/>
      <c r="N67" s="103"/>
      <c r="O67" s="104"/>
    </row>
    <row r="68" spans="9:15" ht="11.25" customHeight="1">
      <c r="I68" s="100"/>
      <c r="J68" s="101"/>
      <c r="K68" s="102"/>
      <c r="L68" s="103"/>
      <c r="M68" s="104"/>
      <c r="N68" s="103"/>
      <c r="O68" s="104"/>
    </row>
    <row r="69" spans="9:15" ht="11.25" customHeight="1">
      <c r="I69" s="100"/>
      <c r="J69" s="101"/>
      <c r="K69" s="105"/>
      <c r="L69" s="103"/>
      <c r="M69" s="104"/>
      <c r="N69" s="103"/>
      <c r="O69" s="104"/>
    </row>
    <row r="70" spans="9:15" ht="11.25" customHeight="1">
      <c r="I70" s="100"/>
      <c r="J70" s="101"/>
      <c r="K70" s="102"/>
      <c r="L70" s="103"/>
      <c r="M70" s="104"/>
      <c r="N70" s="103"/>
      <c r="O70" s="104"/>
    </row>
    <row r="71" spans="9:15" ht="11.25" customHeight="1">
      <c r="I71" s="109"/>
      <c r="J71" s="101"/>
      <c r="K71" s="105"/>
      <c r="L71" s="103"/>
      <c r="M71" s="104"/>
      <c r="N71" s="103"/>
      <c r="O71" s="104"/>
    </row>
    <row r="72" spans="9:15" ht="11.25" customHeight="1">
      <c r="I72" s="109"/>
      <c r="J72" s="101"/>
      <c r="K72" s="102"/>
      <c r="L72" s="108"/>
      <c r="M72" s="104"/>
      <c r="N72" s="103"/>
      <c r="O72" s="104"/>
    </row>
    <row r="73" spans="9:15" ht="11.25" customHeight="1">
      <c r="I73" s="109"/>
      <c r="J73" s="101"/>
      <c r="K73" s="105"/>
      <c r="L73" s="108"/>
      <c r="M73" s="104"/>
      <c r="N73" s="103"/>
      <c r="O73" s="104"/>
    </row>
  </sheetData>
  <sheetProtection password="F4DA" sheet="1" objects="1" scenarios="1"/>
  <mergeCells count="235">
    <mergeCell ref="V35:V36"/>
    <mergeCell ref="A38:A40"/>
    <mergeCell ref="I38:I40"/>
    <mergeCell ref="Q38:Q40"/>
    <mergeCell ref="N35:N36"/>
    <mergeCell ref="O35:O36"/>
    <mergeCell ref="M37:M38"/>
    <mergeCell ref="N37:N40"/>
    <mergeCell ref="T33:T34"/>
    <mergeCell ref="U33:U34"/>
    <mergeCell ref="R31:R40"/>
    <mergeCell ref="U37:U38"/>
    <mergeCell ref="T35:T36"/>
    <mergeCell ref="U35:U36"/>
    <mergeCell ref="T25:T26"/>
    <mergeCell ref="W31:W34"/>
    <mergeCell ref="W21:W24"/>
    <mergeCell ref="W27:W30"/>
    <mergeCell ref="U25:U26"/>
    <mergeCell ref="V25:V26"/>
    <mergeCell ref="W25:W26"/>
    <mergeCell ref="T31:T32"/>
    <mergeCell ref="U31:U32"/>
    <mergeCell ref="V31:V34"/>
    <mergeCell ref="W37:W40"/>
    <mergeCell ref="T39:T40"/>
    <mergeCell ref="U39:U40"/>
    <mergeCell ref="T37:T38"/>
    <mergeCell ref="V37:V40"/>
    <mergeCell ref="W5:W6"/>
    <mergeCell ref="U21:U22"/>
    <mergeCell ref="V21:V24"/>
    <mergeCell ref="V27:V30"/>
    <mergeCell ref="U29:U30"/>
    <mergeCell ref="U23:U24"/>
    <mergeCell ref="U27:U28"/>
    <mergeCell ref="U19:U20"/>
    <mergeCell ref="V17:V20"/>
    <mergeCell ref="W17:W20"/>
    <mergeCell ref="V1:V4"/>
    <mergeCell ref="W1:W4"/>
    <mergeCell ref="T3:T4"/>
    <mergeCell ref="U3:U4"/>
    <mergeCell ref="T19:T20"/>
    <mergeCell ref="Q1:Q3"/>
    <mergeCell ref="N31:N34"/>
    <mergeCell ref="O21:O24"/>
    <mergeCell ref="N27:N30"/>
    <mergeCell ref="O27:O30"/>
    <mergeCell ref="N11:N14"/>
    <mergeCell ref="O11:O14"/>
    <mergeCell ref="N17:N20"/>
    <mergeCell ref="O17:O20"/>
    <mergeCell ref="O37:O40"/>
    <mergeCell ref="R21:R30"/>
    <mergeCell ref="T11:T12"/>
    <mergeCell ref="N21:N24"/>
    <mergeCell ref="N25:N26"/>
    <mergeCell ref="R11:R20"/>
    <mergeCell ref="T23:T24"/>
    <mergeCell ref="T27:T28"/>
    <mergeCell ref="T29:T30"/>
    <mergeCell ref="Q4:Q20"/>
    <mergeCell ref="U11:U12"/>
    <mergeCell ref="O31:O34"/>
    <mergeCell ref="T13:T14"/>
    <mergeCell ref="U13:U14"/>
    <mergeCell ref="T17:T18"/>
    <mergeCell ref="U17:U18"/>
    <mergeCell ref="U15:U16"/>
    <mergeCell ref="T15:T16"/>
    <mergeCell ref="T21:T22"/>
    <mergeCell ref="O25:O26"/>
    <mergeCell ref="L39:L40"/>
    <mergeCell ref="M39:M40"/>
    <mergeCell ref="J31:J40"/>
    <mergeCell ref="L31:L32"/>
    <mergeCell ref="M31:M32"/>
    <mergeCell ref="L35:L36"/>
    <mergeCell ref="M35:M36"/>
    <mergeCell ref="L33:L34"/>
    <mergeCell ref="M33:M34"/>
    <mergeCell ref="L37:L38"/>
    <mergeCell ref="M21:M22"/>
    <mergeCell ref="L25:L26"/>
    <mergeCell ref="M25:M26"/>
    <mergeCell ref="L29:L30"/>
    <mergeCell ref="M29:M30"/>
    <mergeCell ref="L27:L28"/>
    <mergeCell ref="M27:M28"/>
    <mergeCell ref="M23:M24"/>
    <mergeCell ref="M3:M4"/>
    <mergeCell ref="N7:N10"/>
    <mergeCell ref="M5:M6"/>
    <mergeCell ref="O7:O10"/>
    <mergeCell ref="N1:N4"/>
    <mergeCell ref="O1:O4"/>
    <mergeCell ref="N5:N6"/>
    <mergeCell ref="O5:O6"/>
    <mergeCell ref="I1:I3"/>
    <mergeCell ref="J1:J10"/>
    <mergeCell ref="L1:L2"/>
    <mergeCell ref="M1:M2"/>
    <mergeCell ref="L7:L8"/>
    <mergeCell ref="M7:M8"/>
    <mergeCell ref="L9:L10"/>
    <mergeCell ref="M9:M10"/>
    <mergeCell ref="L5:L6"/>
    <mergeCell ref="L3:L4"/>
    <mergeCell ref="M19:M20"/>
    <mergeCell ref="J11:J20"/>
    <mergeCell ref="L11:L12"/>
    <mergeCell ref="M11:M12"/>
    <mergeCell ref="L13:L14"/>
    <mergeCell ref="M13:M14"/>
    <mergeCell ref="L17:L18"/>
    <mergeCell ref="M17:M18"/>
    <mergeCell ref="L15:L16"/>
    <mergeCell ref="L19:L20"/>
    <mergeCell ref="L23:L24"/>
    <mergeCell ref="J21:J30"/>
    <mergeCell ref="L21:L22"/>
    <mergeCell ref="G27:G30"/>
    <mergeCell ref="G31:G34"/>
    <mergeCell ref="G37:G40"/>
    <mergeCell ref="G1:G4"/>
    <mergeCell ref="G7:G10"/>
    <mergeCell ref="G11:G14"/>
    <mergeCell ref="G17:G20"/>
    <mergeCell ref="G25:G26"/>
    <mergeCell ref="G21:G24"/>
    <mergeCell ref="G5:G6"/>
    <mergeCell ref="F15:F16"/>
    <mergeCell ref="F21:F24"/>
    <mergeCell ref="F27:F30"/>
    <mergeCell ref="F37:F40"/>
    <mergeCell ref="E11:E12"/>
    <mergeCell ref="E13:E14"/>
    <mergeCell ref="E17:E18"/>
    <mergeCell ref="E31:E32"/>
    <mergeCell ref="E15:E16"/>
    <mergeCell ref="E19:E20"/>
    <mergeCell ref="E21:E22"/>
    <mergeCell ref="E23:E24"/>
    <mergeCell ref="E27:E28"/>
    <mergeCell ref="E29:E30"/>
    <mergeCell ref="E1:E2"/>
    <mergeCell ref="E3:E4"/>
    <mergeCell ref="E7:E8"/>
    <mergeCell ref="E9:E10"/>
    <mergeCell ref="E5:E6"/>
    <mergeCell ref="B31:B40"/>
    <mergeCell ref="D19:D20"/>
    <mergeCell ref="B1:B10"/>
    <mergeCell ref="B11:B20"/>
    <mergeCell ref="B21:B30"/>
    <mergeCell ref="D23:D24"/>
    <mergeCell ref="D27:D28"/>
    <mergeCell ref="D29:D30"/>
    <mergeCell ref="D31:D32"/>
    <mergeCell ref="D33:D34"/>
    <mergeCell ref="A1:A3"/>
    <mergeCell ref="D1:D2"/>
    <mergeCell ref="D3:D4"/>
    <mergeCell ref="D7:D8"/>
    <mergeCell ref="D5:D6"/>
    <mergeCell ref="A4:A20"/>
    <mergeCell ref="D9:D10"/>
    <mergeCell ref="D11:D12"/>
    <mergeCell ref="D13:D14"/>
    <mergeCell ref="D17:D18"/>
    <mergeCell ref="D15:D16"/>
    <mergeCell ref="R1:R10"/>
    <mergeCell ref="T1:T2"/>
    <mergeCell ref="U1:U2"/>
    <mergeCell ref="T7:T8"/>
    <mergeCell ref="U7:U8"/>
    <mergeCell ref="T9:T10"/>
    <mergeCell ref="U9:U10"/>
    <mergeCell ref="T5:T6"/>
    <mergeCell ref="U5:U6"/>
    <mergeCell ref="W15:W16"/>
    <mergeCell ref="V15:V16"/>
    <mergeCell ref="V11:V14"/>
    <mergeCell ref="W11:W14"/>
    <mergeCell ref="V7:V10"/>
    <mergeCell ref="W7:W10"/>
    <mergeCell ref="V5:V6"/>
    <mergeCell ref="L43:L44"/>
    <mergeCell ref="W35:W36"/>
    <mergeCell ref="T42:T43"/>
    <mergeCell ref="U42:U43"/>
    <mergeCell ref="V42:V45"/>
    <mergeCell ref="W42:W45"/>
    <mergeCell ref="T44:T45"/>
    <mergeCell ref="E39:E40"/>
    <mergeCell ref="G15:G16"/>
    <mergeCell ref="D25:D26"/>
    <mergeCell ref="E25:E26"/>
    <mergeCell ref="F25:F26"/>
    <mergeCell ref="D21:D22"/>
    <mergeCell ref="E33:E34"/>
    <mergeCell ref="E37:E38"/>
    <mergeCell ref="F17:F20"/>
    <mergeCell ref="F31:F34"/>
    <mergeCell ref="U44:U45"/>
    <mergeCell ref="B42:B45"/>
    <mergeCell ref="J43:J44"/>
    <mergeCell ref="R42:R45"/>
    <mergeCell ref="M43:M44"/>
    <mergeCell ref="N43:N44"/>
    <mergeCell ref="O43:O44"/>
    <mergeCell ref="D42:D43"/>
    <mergeCell ref="E42:E43"/>
    <mergeCell ref="F42:F45"/>
    <mergeCell ref="G42:G45"/>
    <mergeCell ref="A21:A37"/>
    <mergeCell ref="I4:I20"/>
    <mergeCell ref="I21:I37"/>
    <mergeCell ref="D35:D36"/>
    <mergeCell ref="D44:D45"/>
    <mergeCell ref="E44:E45"/>
    <mergeCell ref="E35:E36"/>
    <mergeCell ref="D37:D38"/>
    <mergeCell ref="D39:D40"/>
    <mergeCell ref="F1:F4"/>
    <mergeCell ref="F7:F10"/>
    <mergeCell ref="F11:F14"/>
    <mergeCell ref="Q21:Q37"/>
    <mergeCell ref="F35:F36"/>
    <mergeCell ref="G35:G36"/>
    <mergeCell ref="O15:O16"/>
    <mergeCell ref="N15:N16"/>
    <mergeCell ref="M15:M16"/>
    <mergeCell ref="F5:F6"/>
  </mergeCells>
  <printOptions/>
  <pageMargins left="0.1968503937007874" right="0.1968503937007874" top="0.5905511811023623" bottom="0.5905511811023623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O51"/>
  <sheetViews>
    <sheetView showGridLines="0" workbookViewId="0" topLeftCell="A1">
      <pane ySplit="18" topLeftCell="BM19" activePane="bottomLeft" state="frozen"/>
      <selection pane="topLeft" activeCell="E5" sqref="E5:E6"/>
      <selection pane="bottomLeft" activeCell="E5" sqref="E5:E6"/>
    </sheetView>
  </sheetViews>
  <sheetFormatPr defaultColWidth="9.140625" defaultRowHeight="12.75"/>
  <cols>
    <col min="1" max="1" width="3.7109375" style="23" customWidth="1"/>
    <col min="2" max="2" width="8.7109375" style="23" customWidth="1"/>
    <col min="3" max="5" width="7.7109375" style="23" customWidth="1"/>
    <col min="6" max="11" width="4.140625" style="23" customWidth="1"/>
    <col min="12" max="15" width="7.7109375" style="23" customWidth="1"/>
    <col min="16" max="16384" width="9.140625" style="23" customWidth="1"/>
  </cols>
  <sheetData>
    <row r="2" ht="12.75">
      <c r="E2" s="24">
        <f>SUM('Pall B (tot)'!L1:L10)</f>
        <v>0</v>
      </c>
    </row>
    <row r="3" spans="3:14" ht="12.75">
      <c r="C3" s="25"/>
      <c r="N3" s="26"/>
    </row>
    <row r="4" spans="3:14" ht="12.75">
      <c r="C4" s="25"/>
      <c r="N4" s="26"/>
    </row>
    <row r="5" spans="3:14" ht="12.75">
      <c r="C5" s="25"/>
      <c r="N5" s="26"/>
    </row>
    <row r="6" spans="2:15" ht="12.75">
      <c r="B6" s="24">
        <f>SUM('Pall B (tot)'!T21:T30)</f>
        <v>0</v>
      </c>
      <c r="C6" s="25"/>
      <c r="N6" s="26"/>
      <c r="O6" s="27">
        <f>SUM('Pall B (tot)'!T11:T20)</f>
        <v>0</v>
      </c>
    </row>
    <row r="7" spans="3:14" ht="13.5" thickBot="1">
      <c r="C7" s="25"/>
      <c r="D7" s="28">
        <f>SUM('Pall B (tot)'!T1:T10)</f>
        <v>0</v>
      </c>
      <c r="E7" s="27">
        <f>SUM('Pall B (tot)'!L21:L30)</f>
        <v>0</v>
      </c>
      <c r="N7" s="26"/>
    </row>
    <row r="8" spans="2:15" ht="13.5" thickTop="1">
      <c r="B8" s="29"/>
      <c r="C8" s="30"/>
      <c r="D8" s="29"/>
      <c r="E8" s="29"/>
      <c r="F8" s="29"/>
      <c r="G8" s="29"/>
      <c r="H8" s="29"/>
      <c r="I8" s="29"/>
      <c r="J8" s="29"/>
      <c r="K8" s="29"/>
      <c r="L8" s="29"/>
      <c r="M8" s="29"/>
      <c r="N8" s="31"/>
      <c r="O8" s="29"/>
    </row>
    <row r="9" spans="3:14" ht="12.75">
      <c r="C9" s="32"/>
      <c r="F9" s="28">
        <f>SUM('Pall B (tot)'!D21:D30)</f>
        <v>0</v>
      </c>
      <c r="G9" s="28"/>
      <c r="H9" s="24">
        <f>SUM('Pall B (tot)'!D1:D10)</f>
        <v>0</v>
      </c>
      <c r="I9" s="24"/>
      <c r="L9" s="28">
        <f>SUM('Pall B (tot)'!D11:D20)</f>
        <v>0</v>
      </c>
      <c r="M9" s="24">
        <f>SUM('Pall B (tot)'!D31:D40)</f>
        <v>0</v>
      </c>
      <c r="N9" s="33">
        <f>SUM('Pall B (tot)'!L11:L20)</f>
        <v>0</v>
      </c>
    </row>
    <row r="10" spans="2:15" ht="13.5" thickBot="1">
      <c r="B10" s="34"/>
      <c r="C10" s="35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6"/>
      <c r="O10" s="34"/>
    </row>
    <row r="11" spans="2:15" ht="13.5" thickTop="1">
      <c r="B11" s="37"/>
      <c r="C11" s="32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8"/>
      <c r="O11" s="37"/>
    </row>
    <row r="12" spans="3:14" ht="12.75">
      <c r="C12" s="32"/>
      <c r="N12" s="39"/>
    </row>
    <row r="13" spans="3:14" ht="12.75">
      <c r="C13" s="32"/>
      <c r="N13" s="39"/>
    </row>
    <row r="14" spans="3:14" ht="12.75">
      <c r="C14" s="32"/>
      <c r="N14" s="39"/>
    </row>
    <row r="15" spans="3:14" ht="12.75">
      <c r="C15" s="40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2"/>
    </row>
    <row r="16" ht="12.75">
      <c r="N16" s="37"/>
    </row>
    <row r="18" spans="8:13" ht="12.75">
      <c r="H18" s="43"/>
      <c r="I18" s="43">
        <f>SUM('Pall B (tot)'!T31:T40)</f>
        <v>0</v>
      </c>
      <c r="M18" s="24">
        <f>SUM('Pall B (tot)'!L31:L40)</f>
        <v>0</v>
      </c>
    </row>
    <row r="21" spans="2:3" s="45" customFormat="1" ht="12.75">
      <c r="B21" s="46">
        <v>1</v>
      </c>
      <c r="C21" s="45" t="s">
        <v>27</v>
      </c>
    </row>
    <row r="22" spans="2:3" s="45" customFormat="1" ht="12.75">
      <c r="B22" s="46">
        <v>2</v>
      </c>
      <c r="C22" s="45" t="s">
        <v>28</v>
      </c>
    </row>
    <row r="23" spans="1:3" s="45" customFormat="1" ht="12.75">
      <c r="A23" s="47"/>
      <c r="B23" s="46">
        <v>3</v>
      </c>
      <c r="C23" s="45" t="s">
        <v>29</v>
      </c>
    </row>
    <row r="24" spans="2:3" s="45" customFormat="1" ht="12.75">
      <c r="B24" s="46">
        <v>4</v>
      </c>
      <c r="C24" s="45" t="s">
        <v>30</v>
      </c>
    </row>
    <row r="25" spans="2:3" s="45" customFormat="1" ht="12.75">
      <c r="B25" s="46">
        <v>5</v>
      </c>
      <c r="C25" s="45" t="s">
        <v>31</v>
      </c>
    </row>
    <row r="26" spans="1:3" s="45" customFormat="1" ht="12.75">
      <c r="A26" s="47"/>
      <c r="B26" s="46">
        <v>6</v>
      </c>
      <c r="C26" s="45" t="s">
        <v>32</v>
      </c>
    </row>
    <row r="27" spans="2:3" s="45" customFormat="1" ht="12.75">
      <c r="B27" s="46">
        <v>7</v>
      </c>
      <c r="C27" s="45" t="s">
        <v>33</v>
      </c>
    </row>
    <row r="28" spans="2:3" s="45" customFormat="1" ht="12.75">
      <c r="B28" s="46">
        <v>8</v>
      </c>
      <c r="C28" s="45" t="s">
        <v>34</v>
      </c>
    </row>
    <row r="29" spans="1:3" s="45" customFormat="1" ht="12.75">
      <c r="A29" s="47"/>
      <c r="B29" s="46">
        <v>9</v>
      </c>
      <c r="C29" s="45" t="s">
        <v>35</v>
      </c>
    </row>
    <row r="30" spans="2:3" s="45" customFormat="1" ht="12.75">
      <c r="B30" s="46" t="s">
        <v>21</v>
      </c>
      <c r="C30" s="45" t="s">
        <v>36</v>
      </c>
    </row>
    <row r="31" spans="2:3" s="45" customFormat="1" ht="12.75">
      <c r="B31" s="46" t="s">
        <v>37</v>
      </c>
      <c r="C31" s="45" t="s">
        <v>38</v>
      </c>
    </row>
    <row r="32" spans="2:3" s="45" customFormat="1" ht="12.75">
      <c r="B32" s="46" t="s">
        <v>20</v>
      </c>
      <c r="C32" s="45" t="s">
        <v>39</v>
      </c>
    </row>
    <row r="33" s="45" customFormat="1" ht="12.75"/>
    <row r="34" s="45" customFormat="1" ht="12.75"/>
    <row r="35" s="45" customFormat="1" ht="13.5" thickBot="1"/>
    <row r="36" spans="6:11" s="45" customFormat="1" ht="12.75">
      <c r="F36" s="48">
        <f>SUM(E2+D7+B6)</f>
        <v>0</v>
      </c>
      <c r="G36" s="49"/>
      <c r="H36" s="50">
        <f>SUM(H9+F9+E7+L9)</f>
        <v>0</v>
      </c>
      <c r="I36" s="51"/>
      <c r="J36" s="52">
        <f>SUM(M9+N9+O6)</f>
        <v>0</v>
      </c>
      <c r="K36" s="53"/>
    </row>
    <row r="37" spans="6:11" s="45" customFormat="1" ht="12.75">
      <c r="F37" s="54"/>
      <c r="G37" s="55"/>
      <c r="H37" s="56"/>
      <c r="I37" s="57"/>
      <c r="J37" s="55"/>
      <c r="K37" s="58"/>
    </row>
    <row r="38" spans="6:11" s="45" customFormat="1" ht="13.5" thickBot="1">
      <c r="F38" s="248">
        <f>IF(F36=0,0,F36/(SUM($B$6+$E$2+$D$7+$E$7+$F$9+$H$9+$L$9+$M$9+$N$9+$O$6+$I$18+$M$18)))</f>
        <v>0</v>
      </c>
      <c r="G38" s="249"/>
      <c r="H38" s="250">
        <f>IF(H36=0,0,H36/(SUM($B$6+$E$2+$D$7+$E$7+$F$9+$H$9+$L$9+$M$9+$N$9+$O$6+$I$18+$M$18)))</f>
        <v>0</v>
      </c>
      <c r="I38" s="251"/>
      <c r="J38" s="249">
        <f>IF(J36=0,0,J36/(SUM($B$6+$E$2+$D$7+$E$7+$F$9+$H$9+$L$9+$M$9+$N$9+$O$6+$I$18+$M$18)))</f>
        <v>0</v>
      </c>
      <c r="K38" s="252"/>
    </row>
    <row r="39" spans="6:11" s="45" customFormat="1" ht="12.75">
      <c r="F39" s="59"/>
      <c r="G39" s="49"/>
      <c r="H39" s="50">
        <f>I18</f>
        <v>0</v>
      </c>
      <c r="I39" s="51"/>
      <c r="J39" s="52">
        <f>M18</f>
        <v>0</v>
      </c>
      <c r="K39" s="53"/>
    </row>
    <row r="40" spans="6:11" s="45" customFormat="1" ht="12.75">
      <c r="F40" s="54"/>
      <c r="G40" s="55"/>
      <c r="H40" s="56"/>
      <c r="I40" s="57"/>
      <c r="J40" s="55"/>
      <c r="K40" s="58"/>
    </row>
    <row r="41" spans="6:11" s="45" customFormat="1" ht="12.75">
      <c r="F41" s="253"/>
      <c r="G41" s="313"/>
      <c r="H41" s="255">
        <f>IF(H39=0,0,H39/(SUM($B$6+$E$2+$D$7+$E$7+$F$9+$H$9+$L$9+$M$9+$N$9+$O$6+$I$18+$M$18)))</f>
        <v>0</v>
      </c>
      <c r="I41" s="256"/>
      <c r="J41" s="314">
        <f>IF(J39=0,0,J39/(SUM($B$6+$E$2+$D$7+$E$7+$F$9+$H$9+$L$9+$M$9+$N$9+$O$6+$I$18+$M$18)))</f>
        <v>0</v>
      </c>
      <c r="K41" s="257"/>
    </row>
    <row r="42" spans="6:11" s="45" customFormat="1" ht="12.75">
      <c r="F42" s="54"/>
      <c r="G42" s="55"/>
      <c r="H42" s="56"/>
      <c r="I42" s="57"/>
      <c r="J42" s="55"/>
      <c r="K42" s="58"/>
    </row>
    <row r="43" spans="6:11" s="45" customFormat="1" ht="12.75">
      <c r="F43" s="54"/>
      <c r="G43" s="55"/>
      <c r="H43" s="56"/>
      <c r="I43" s="57"/>
      <c r="J43" s="55"/>
      <c r="K43" s="58"/>
    </row>
    <row r="44" spans="6:11" ht="13.5" thickBot="1">
      <c r="F44" s="62"/>
      <c r="G44" s="63"/>
      <c r="H44" s="64"/>
      <c r="I44" s="65"/>
      <c r="J44" s="63"/>
      <c r="K44" s="66"/>
    </row>
    <row r="51" spans="4:12" ht="18">
      <c r="D51" s="244" t="str">
        <f>'Dati palleggiatori'!C7</f>
        <v>Squadra B</v>
      </c>
      <c r="E51" s="245"/>
      <c r="F51" s="245"/>
      <c r="G51" s="245"/>
      <c r="H51" s="245"/>
      <c r="I51" s="245"/>
      <c r="J51" s="245"/>
      <c r="K51" s="246"/>
      <c r="L51" s="247"/>
    </row>
  </sheetData>
  <sheetProtection password="F4DA" sheet="1" objects="1" scenarios="1"/>
  <mergeCells count="7">
    <mergeCell ref="D51:L51"/>
    <mergeCell ref="F38:G38"/>
    <mergeCell ref="H38:I38"/>
    <mergeCell ref="J38:K38"/>
    <mergeCell ref="F41:G41"/>
    <mergeCell ref="H41:I41"/>
    <mergeCell ref="J41:K41"/>
  </mergeCells>
  <printOptions/>
  <pageMargins left="0.4330708661417323" right="0.4330708661417323" top="0.984251968503937" bottom="0.984251968503937" header="0" footer="0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oglio15">
    <tabColor indexed="13"/>
  </sheetPr>
  <dimension ref="A2:R189"/>
  <sheetViews>
    <sheetView workbookViewId="0" topLeftCell="A49">
      <selection activeCell="E5" sqref="E5:E6"/>
    </sheetView>
  </sheetViews>
  <sheetFormatPr defaultColWidth="9.140625" defaultRowHeight="11.25" customHeight="1"/>
  <cols>
    <col min="1" max="1" width="5.8515625" style="68" bestFit="1" customWidth="1"/>
    <col min="2" max="2" width="6.7109375" style="68" customWidth="1"/>
    <col min="3" max="3" width="2.7109375" style="69" bestFit="1" customWidth="1"/>
    <col min="4" max="18" width="2.7109375" style="68" customWidth="1"/>
    <col min="19" max="16384" width="9.140625" style="68" customWidth="1"/>
  </cols>
  <sheetData>
    <row r="2" spans="4:18" ht="11.25" customHeight="1">
      <c r="D2" s="242" t="s">
        <v>4</v>
      </c>
      <c r="E2" s="242"/>
      <c r="F2" s="242"/>
      <c r="G2" s="242" t="s">
        <v>5</v>
      </c>
      <c r="H2" s="242"/>
      <c r="I2" s="242"/>
      <c r="J2" s="242" t="s">
        <v>6</v>
      </c>
      <c r="K2" s="242"/>
      <c r="L2" s="242"/>
      <c r="M2" s="242" t="s">
        <v>8</v>
      </c>
      <c r="N2" s="242"/>
      <c r="O2" s="242"/>
      <c r="P2" s="242" t="s">
        <v>7</v>
      </c>
      <c r="Q2" s="242"/>
      <c r="R2" s="242"/>
    </row>
    <row r="3" spans="4:18" ht="11.25" customHeight="1" thickBot="1"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</row>
    <row r="4" spans="1:18" ht="11.25" customHeight="1">
      <c r="A4" s="233">
        <f>'Dati palleggiatori'!B9</f>
        <v>18</v>
      </c>
      <c r="B4" s="235">
        <v>1</v>
      </c>
      <c r="C4" s="70" t="s">
        <v>0</v>
      </c>
      <c r="D4" s="113"/>
      <c r="E4" s="114"/>
      <c r="F4" s="115"/>
      <c r="G4" s="116"/>
      <c r="H4" s="117"/>
      <c r="I4" s="117"/>
      <c r="J4" s="118"/>
      <c r="K4" s="119"/>
      <c r="L4" s="120"/>
      <c r="M4" s="116"/>
      <c r="N4" s="119"/>
      <c r="O4" s="117"/>
      <c r="P4" s="118"/>
      <c r="Q4" s="119"/>
      <c r="R4" s="121"/>
    </row>
    <row r="5" spans="1:18" ht="11.25" customHeight="1">
      <c r="A5" s="234"/>
      <c r="B5" s="236"/>
      <c r="C5" s="71" t="s">
        <v>1</v>
      </c>
      <c r="D5" s="122"/>
      <c r="E5" s="123"/>
      <c r="F5" s="124"/>
      <c r="G5" s="125"/>
      <c r="H5" s="126"/>
      <c r="I5" s="126"/>
      <c r="J5" s="127"/>
      <c r="K5" s="128"/>
      <c r="L5" s="129"/>
      <c r="M5" s="125"/>
      <c r="N5" s="128"/>
      <c r="O5" s="126"/>
      <c r="P5" s="127"/>
      <c r="Q5" s="128"/>
      <c r="R5" s="130"/>
    </row>
    <row r="6" spans="1:18" ht="11.25" customHeight="1">
      <c r="A6" s="234"/>
      <c r="B6" s="236"/>
      <c r="C6" s="71" t="s">
        <v>45</v>
      </c>
      <c r="D6" s="122"/>
      <c r="E6" s="123"/>
      <c r="F6" s="124"/>
      <c r="G6" s="125"/>
      <c r="H6" s="126"/>
      <c r="I6" s="126"/>
      <c r="J6" s="127"/>
      <c r="K6" s="128"/>
      <c r="L6" s="129"/>
      <c r="M6" s="125"/>
      <c r="N6" s="128"/>
      <c r="O6" s="126"/>
      <c r="P6" s="127"/>
      <c r="Q6" s="128"/>
      <c r="R6" s="130"/>
    </row>
    <row r="7" spans="1:18" ht="11.25" customHeight="1">
      <c r="A7" s="234"/>
      <c r="B7" s="236"/>
      <c r="C7" s="71" t="s">
        <v>2</v>
      </c>
      <c r="D7" s="122"/>
      <c r="E7" s="123"/>
      <c r="F7" s="124"/>
      <c r="G7" s="125"/>
      <c r="H7" s="126"/>
      <c r="I7" s="126"/>
      <c r="J7" s="127"/>
      <c r="K7" s="128"/>
      <c r="L7" s="129"/>
      <c r="M7" s="125"/>
      <c r="N7" s="128"/>
      <c r="O7" s="126"/>
      <c r="P7" s="127"/>
      <c r="Q7" s="128"/>
      <c r="R7" s="130"/>
    </row>
    <row r="8" spans="1:18" ht="11.25" customHeight="1" thickBot="1">
      <c r="A8" s="238">
        <f>'Dati palleggiatori'!C10</f>
        <v>0</v>
      </c>
      <c r="B8" s="237"/>
      <c r="C8" s="72" t="s">
        <v>3</v>
      </c>
      <c r="D8" s="131"/>
      <c r="E8" s="132"/>
      <c r="F8" s="133"/>
      <c r="G8" s="134"/>
      <c r="H8" s="135"/>
      <c r="I8" s="135"/>
      <c r="J8" s="136"/>
      <c r="K8" s="137"/>
      <c r="L8" s="138"/>
      <c r="M8" s="134"/>
      <c r="N8" s="137"/>
      <c r="O8" s="135"/>
      <c r="P8" s="136"/>
      <c r="Q8" s="137"/>
      <c r="R8" s="139"/>
    </row>
    <row r="9" spans="1:18" ht="11.25" customHeight="1">
      <c r="A9" s="234"/>
      <c r="B9" s="240">
        <v>2</v>
      </c>
      <c r="C9" s="73" t="s">
        <v>0</v>
      </c>
      <c r="D9" s="140"/>
      <c r="E9" s="141"/>
      <c r="F9" s="142"/>
      <c r="G9" s="143"/>
      <c r="H9" s="144"/>
      <c r="I9" s="144"/>
      <c r="J9" s="145"/>
      <c r="K9" s="146"/>
      <c r="L9" s="147"/>
      <c r="M9" s="143"/>
      <c r="N9" s="146"/>
      <c r="O9" s="144"/>
      <c r="P9" s="145"/>
      <c r="Q9" s="146"/>
      <c r="R9" s="148"/>
    </row>
    <row r="10" spans="1:18" ht="11.25" customHeight="1">
      <c r="A10" s="234"/>
      <c r="B10" s="236"/>
      <c r="C10" s="71" t="s">
        <v>1</v>
      </c>
      <c r="D10" s="122"/>
      <c r="E10" s="123"/>
      <c r="F10" s="124"/>
      <c r="G10" s="125"/>
      <c r="H10" s="126"/>
      <c r="I10" s="126"/>
      <c r="J10" s="127"/>
      <c r="K10" s="128"/>
      <c r="L10" s="129"/>
      <c r="M10" s="125"/>
      <c r="N10" s="128"/>
      <c r="O10" s="126"/>
      <c r="P10" s="127"/>
      <c r="Q10" s="128"/>
      <c r="R10" s="130"/>
    </row>
    <row r="11" spans="1:18" ht="11.25" customHeight="1">
      <c r="A11" s="234"/>
      <c r="B11" s="236"/>
      <c r="C11" s="71" t="s">
        <v>45</v>
      </c>
      <c r="D11" s="122"/>
      <c r="E11" s="123"/>
      <c r="F11" s="124"/>
      <c r="G11" s="125"/>
      <c r="H11" s="126"/>
      <c r="I11" s="126"/>
      <c r="J11" s="127"/>
      <c r="K11" s="128"/>
      <c r="L11" s="129"/>
      <c r="M11" s="125"/>
      <c r="N11" s="128"/>
      <c r="O11" s="126"/>
      <c r="P11" s="127"/>
      <c r="Q11" s="128"/>
      <c r="R11" s="130"/>
    </row>
    <row r="12" spans="1:18" ht="11.25" customHeight="1">
      <c r="A12" s="234"/>
      <c r="B12" s="236"/>
      <c r="C12" s="71" t="s">
        <v>2</v>
      </c>
      <c r="D12" s="122"/>
      <c r="E12" s="123"/>
      <c r="F12" s="124"/>
      <c r="G12" s="125"/>
      <c r="H12" s="126"/>
      <c r="I12" s="126"/>
      <c r="J12" s="127"/>
      <c r="K12" s="128"/>
      <c r="L12" s="129"/>
      <c r="M12" s="125"/>
      <c r="N12" s="128"/>
      <c r="O12" s="126"/>
      <c r="P12" s="127"/>
      <c r="Q12" s="128"/>
      <c r="R12" s="130"/>
    </row>
    <row r="13" spans="1:18" ht="11.25" customHeight="1" thickBot="1">
      <c r="A13" s="234"/>
      <c r="B13" s="241"/>
      <c r="C13" s="74" t="s">
        <v>3</v>
      </c>
      <c r="D13" s="149"/>
      <c r="E13" s="150"/>
      <c r="F13" s="151"/>
      <c r="G13" s="152"/>
      <c r="H13" s="153"/>
      <c r="I13" s="153"/>
      <c r="J13" s="154"/>
      <c r="K13" s="155"/>
      <c r="L13" s="156"/>
      <c r="M13" s="152"/>
      <c r="N13" s="155"/>
      <c r="O13" s="153"/>
      <c r="P13" s="154"/>
      <c r="Q13" s="155"/>
      <c r="R13" s="157"/>
    </row>
    <row r="14" spans="1:18" ht="11.25" customHeight="1">
      <c r="A14" s="234"/>
      <c r="B14" s="235">
        <v>3</v>
      </c>
      <c r="C14" s="70" t="s">
        <v>0</v>
      </c>
      <c r="D14" s="113"/>
      <c r="E14" s="114"/>
      <c r="F14" s="115"/>
      <c r="G14" s="116"/>
      <c r="H14" s="117"/>
      <c r="I14" s="117"/>
      <c r="J14" s="118"/>
      <c r="K14" s="119"/>
      <c r="L14" s="120"/>
      <c r="M14" s="116"/>
      <c r="N14" s="119"/>
      <c r="O14" s="117"/>
      <c r="P14" s="118"/>
      <c r="Q14" s="119"/>
      <c r="R14" s="121"/>
    </row>
    <row r="15" spans="1:18" ht="11.25" customHeight="1">
      <c r="A15" s="234"/>
      <c r="B15" s="236"/>
      <c r="C15" s="71" t="s">
        <v>1</v>
      </c>
      <c r="D15" s="122"/>
      <c r="E15" s="123"/>
      <c r="F15" s="124"/>
      <c r="G15" s="125"/>
      <c r="H15" s="126"/>
      <c r="I15" s="126"/>
      <c r="J15" s="127"/>
      <c r="K15" s="128"/>
      <c r="L15" s="129"/>
      <c r="M15" s="125"/>
      <c r="N15" s="128"/>
      <c r="O15" s="126"/>
      <c r="P15" s="127"/>
      <c r="Q15" s="128"/>
      <c r="R15" s="130"/>
    </row>
    <row r="16" spans="1:18" ht="11.25" customHeight="1">
      <c r="A16" s="234"/>
      <c r="B16" s="236"/>
      <c r="C16" s="71" t="s">
        <v>45</v>
      </c>
      <c r="D16" s="122"/>
      <c r="E16" s="123"/>
      <c r="F16" s="124"/>
      <c r="G16" s="125"/>
      <c r="H16" s="126"/>
      <c r="I16" s="126"/>
      <c r="J16" s="127"/>
      <c r="K16" s="128"/>
      <c r="L16" s="129"/>
      <c r="M16" s="125"/>
      <c r="N16" s="128"/>
      <c r="O16" s="126"/>
      <c r="P16" s="127"/>
      <c r="Q16" s="128"/>
      <c r="R16" s="130"/>
    </row>
    <row r="17" spans="1:18" ht="11.25" customHeight="1">
      <c r="A17" s="234"/>
      <c r="B17" s="236"/>
      <c r="C17" s="71" t="s">
        <v>2</v>
      </c>
      <c r="D17" s="122"/>
      <c r="E17" s="123"/>
      <c r="F17" s="124"/>
      <c r="G17" s="125"/>
      <c r="H17" s="126"/>
      <c r="I17" s="126"/>
      <c r="J17" s="127"/>
      <c r="K17" s="128"/>
      <c r="L17" s="129"/>
      <c r="M17" s="125"/>
      <c r="N17" s="128"/>
      <c r="O17" s="126"/>
      <c r="P17" s="127"/>
      <c r="Q17" s="128"/>
      <c r="R17" s="130"/>
    </row>
    <row r="18" spans="1:18" ht="11.25" customHeight="1" thickBot="1">
      <c r="A18" s="234"/>
      <c r="B18" s="237"/>
      <c r="C18" s="72" t="s">
        <v>3</v>
      </c>
      <c r="D18" s="131"/>
      <c r="E18" s="132"/>
      <c r="F18" s="133"/>
      <c r="G18" s="134"/>
      <c r="H18" s="135"/>
      <c r="I18" s="135"/>
      <c r="J18" s="136"/>
      <c r="K18" s="137"/>
      <c r="L18" s="138"/>
      <c r="M18" s="134"/>
      <c r="N18" s="137"/>
      <c r="O18" s="135"/>
      <c r="P18" s="136"/>
      <c r="Q18" s="137"/>
      <c r="R18" s="139"/>
    </row>
    <row r="19" spans="1:18" ht="11.25" customHeight="1">
      <c r="A19" s="234"/>
      <c r="B19" s="240">
        <v>4</v>
      </c>
      <c r="C19" s="73" t="s">
        <v>0</v>
      </c>
      <c r="D19" s="140"/>
      <c r="E19" s="141"/>
      <c r="F19" s="142"/>
      <c r="G19" s="143"/>
      <c r="H19" s="144"/>
      <c r="I19" s="144"/>
      <c r="J19" s="145"/>
      <c r="K19" s="146"/>
      <c r="L19" s="147"/>
      <c r="M19" s="143"/>
      <c r="N19" s="146"/>
      <c r="O19" s="144"/>
      <c r="P19" s="145"/>
      <c r="Q19" s="146"/>
      <c r="R19" s="148"/>
    </row>
    <row r="20" spans="1:18" ht="11.25" customHeight="1">
      <c r="A20" s="234"/>
      <c r="B20" s="236"/>
      <c r="C20" s="71" t="s">
        <v>1</v>
      </c>
      <c r="D20" s="122"/>
      <c r="E20" s="123"/>
      <c r="F20" s="124"/>
      <c r="G20" s="125"/>
      <c r="H20" s="126"/>
      <c r="I20" s="126"/>
      <c r="J20" s="127"/>
      <c r="K20" s="128"/>
      <c r="L20" s="129"/>
      <c r="M20" s="125"/>
      <c r="N20" s="128"/>
      <c r="O20" s="126"/>
      <c r="P20" s="127"/>
      <c r="Q20" s="128"/>
      <c r="R20" s="130"/>
    </row>
    <row r="21" spans="1:18" ht="11.25" customHeight="1">
      <c r="A21" s="234"/>
      <c r="B21" s="236"/>
      <c r="C21" s="71" t="s">
        <v>45</v>
      </c>
      <c r="D21" s="122"/>
      <c r="E21" s="123"/>
      <c r="F21" s="124"/>
      <c r="G21" s="125"/>
      <c r="H21" s="126"/>
      <c r="I21" s="126"/>
      <c r="J21" s="127"/>
      <c r="K21" s="128"/>
      <c r="L21" s="129"/>
      <c r="M21" s="125"/>
      <c r="N21" s="128"/>
      <c r="O21" s="126"/>
      <c r="P21" s="127"/>
      <c r="Q21" s="128"/>
      <c r="R21" s="130"/>
    </row>
    <row r="22" spans="1:18" ht="11.25" customHeight="1">
      <c r="A22" s="234"/>
      <c r="B22" s="236"/>
      <c r="C22" s="71" t="s">
        <v>2</v>
      </c>
      <c r="D22" s="122"/>
      <c r="E22" s="123"/>
      <c r="F22" s="124"/>
      <c r="G22" s="125"/>
      <c r="H22" s="126"/>
      <c r="I22" s="126"/>
      <c r="J22" s="127"/>
      <c r="K22" s="128"/>
      <c r="L22" s="129"/>
      <c r="M22" s="125"/>
      <c r="N22" s="128"/>
      <c r="O22" s="126"/>
      <c r="P22" s="127"/>
      <c r="Q22" s="128"/>
      <c r="R22" s="130"/>
    </row>
    <row r="23" spans="1:18" ht="11.25" customHeight="1" thickBot="1">
      <c r="A23" s="239"/>
      <c r="B23" s="237"/>
      <c r="C23" s="72" t="s">
        <v>3</v>
      </c>
      <c r="D23" s="131"/>
      <c r="E23" s="132"/>
      <c r="F23" s="133"/>
      <c r="G23" s="134"/>
      <c r="H23" s="135"/>
      <c r="I23" s="135"/>
      <c r="J23" s="136"/>
      <c r="K23" s="137"/>
      <c r="L23" s="138"/>
      <c r="M23" s="134"/>
      <c r="N23" s="137"/>
      <c r="O23" s="135"/>
      <c r="P23" s="136"/>
      <c r="Q23" s="137"/>
      <c r="R23" s="139"/>
    </row>
    <row r="24" spans="1:18" ht="11.25" customHeight="1">
      <c r="A24" s="233">
        <f>'Dati palleggiatori'!B9</f>
        <v>18</v>
      </c>
      <c r="B24" s="235">
        <v>5</v>
      </c>
      <c r="C24" s="70" t="s">
        <v>0</v>
      </c>
      <c r="D24" s="113"/>
      <c r="E24" s="114"/>
      <c r="F24" s="115"/>
      <c r="G24" s="116"/>
      <c r="H24" s="117"/>
      <c r="I24" s="117"/>
      <c r="J24" s="118"/>
      <c r="K24" s="119"/>
      <c r="L24" s="120"/>
      <c r="M24" s="116"/>
      <c r="N24" s="119"/>
      <c r="O24" s="117"/>
      <c r="P24" s="118"/>
      <c r="Q24" s="119"/>
      <c r="R24" s="121"/>
    </row>
    <row r="25" spans="1:18" ht="11.25" customHeight="1">
      <c r="A25" s="234"/>
      <c r="B25" s="236"/>
      <c r="C25" s="71" t="s">
        <v>1</v>
      </c>
      <c r="D25" s="122"/>
      <c r="E25" s="123"/>
      <c r="F25" s="124"/>
      <c r="G25" s="125"/>
      <c r="H25" s="126"/>
      <c r="I25" s="126"/>
      <c r="J25" s="127"/>
      <c r="K25" s="128"/>
      <c r="L25" s="129"/>
      <c r="M25" s="125"/>
      <c r="N25" s="128"/>
      <c r="O25" s="126"/>
      <c r="P25" s="127"/>
      <c r="Q25" s="128"/>
      <c r="R25" s="130"/>
    </row>
    <row r="26" spans="1:18" ht="11.25" customHeight="1">
      <c r="A26" s="234"/>
      <c r="B26" s="236"/>
      <c r="C26" s="71" t="s">
        <v>45</v>
      </c>
      <c r="D26" s="122"/>
      <c r="E26" s="123"/>
      <c r="F26" s="124"/>
      <c r="G26" s="125"/>
      <c r="H26" s="126"/>
      <c r="I26" s="126"/>
      <c r="J26" s="127"/>
      <c r="K26" s="128"/>
      <c r="L26" s="129"/>
      <c r="M26" s="125"/>
      <c r="N26" s="128"/>
      <c r="O26" s="126"/>
      <c r="P26" s="127"/>
      <c r="Q26" s="128"/>
      <c r="R26" s="130"/>
    </row>
    <row r="27" spans="1:18" ht="11.25" customHeight="1">
      <c r="A27" s="234"/>
      <c r="B27" s="236"/>
      <c r="C27" s="71" t="s">
        <v>2</v>
      </c>
      <c r="D27" s="122"/>
      <c r="E27" s="123"/>
      <c r="F27" s="124"/>
      <c r="G27" s="125"/>
      <c r="H27" s="126"/>
      <c r="I27" s="126"/>
      <c r="J27" s="127"/>
      <c r="K27" s="128"/>
      <c r="L27" s="129"/>
      <c r="M27" s="125"/>
      <c r="N27" s="128"/>
      <c r="O27" s="126"/>
      <c r="P27" s="127"/>
      <c r="Q27" s="128"/>
      <c r="R27" s="130"/>
    </row>
    <row r="28" spans="1:18" ht="11.25" customHeight="1" thickBot="1">
      <c r="A28" s="238" t="str">
        <f>'Dati palleggiatori'!C9</f>
        <v>ELISA PELLAVIO</v>
      </c>
      <c r="B28" s="237"/>
      <c r="C28" s="72" t="s">
        <v>3</v>
      </c>
      <c r="D28" s="131"/>
      <c r="E28" s="132"/>
      <c r="F28" s="133"/>
      <c r="G28" s="134"/>
      <c r="H28" s="135"/>
      <c r="I28" s="135"/>
      <c r="J28" s="136"/>
      <c r="K28" s="137"/>
      <c r="L28" s="138"/>
      <c r="M28" s="134"/>
      <c r="N28" s="137"/>
      <c r="O28" s="135"/>
      <c r="P28" s="136"/>
      <c r="Q28" s="137"/>
      <c r="R28" s="139"/>
    </row>
    <row r="29" spans="1:18" ht="11.25" customHeight="1">
      <c r="A29" s="234"/>
      <c r="B29" s="240">
        <v>6</v>
      </c>
      <c r="C29" s="73" t="s">
        <v>0</v>
      </c>
      <c r="D29" s="140"/>
      <c r="E29" s="141"/>
      <c r="F29" s="142"/>
      <c r="G29" s="143"/>
      <c r="H29" s="144"/>
      <c r="I29" s="144"/>
      <c r="J29" s="145"/>
      <c r="K29" s="146"/>
      <c r="L29" s="147"/>
      <c r="M29" s="143"/>
      <c r="N29" s="146"/>
      <c r="O29" s="144"/>
      <c r="P29" s="145"/>
      <c r="Q29" s="146"/>
      <c r="R29" s="148"/>
    </row>
    <row r="30" spans="1:18" ht="11.25" customHeight="1">
      <c r="A30" s="234"/>
      <c r="B30" s="236"/>
      <c r="C30" s="71" t="s">
        <v>1</v>
      </c>
      <c r="D30" s="122"/>
      <c r="E30" s="123"/>
      <c r="F30" s="124"/>
      <c r="G30" s="125"/>
      <c r="H30" s="126"/>
      <c r="I30" s="126"/>
      <c r="J30" s="127"/>
      <c r="K30" s="128"/>
      <c r="L30" s="129"/>
      <c r="M30" s="125"/>
      <c r="N30" s="128"/>
      <c r="O30" s="126"/>
      <c r="P30" s="127"/>
      <c r="Q30" s="128"/>
      <c r="R30" s="130"/>
    </row>
    <row r="31" spans="1:18" ht="11.25" customHeight="1">
      <c r="A31" s="234"/>
      <c r="B31" s="236"/>
      <c r="C31" s="71" t="s">
        <v>45</v>
      </c>
      <c r="D31" s="122"/>
      <c r="E31" s="123"/>
      <c r="F31" s="124"/>
      <c r="G31" s="125"/>
      <c r="H31" s="126"/>
      <c r="I31" s="126"/>
      <c r="J31" s="127"/>
      <c r="K31" s="128"/>
      <c r="L31" s="129"/>
      <c r="M31" s="125"/>
      <c r="N31" s="128"/>
      <c r="O31" s="126"/>
      <c r="P31" s="127"/>
      <c r="Q31" s="128"/>
      <c r="R31" s="130"/>
    </row>
    <row r="32" spans="1:18" ht="11.25" customHeight="1">
      <c r="A32" s="234"/>
      <c r="B32" s="236"/>
      <c r="C32" s="71" t="s">
        <v>2</v>
      </c>
      <c r="D32" s="122"/>
      <c r="E32" s="123"/>
      <c r="F32" s="124"/>
      <c r="G32" s="125"/>
      <c r="H32" s="126"/>
      <c r="I32" s="126"/>
      <c r="J32" s="127"/>
      <c r="K32" s="128"/>
      <c r="L32" s="129"/>
      <c r="M32" s="125"/>
      <c r="N32" s="128"/>
      <c r="O32" s="126"/>
      <c r="P32" s="127"/>
      <c r="Q32" s="128"/>
      <c r="R32" s="130"/>
    </row>
    <row r="33" spans="1:18" ht="11.25" customHeight="1" thickBot="1">
      <c r="A33" s="234"/>
      <c r="B33" s="241"/>
      <c r="C33" s="74" t="s">
        <v>3</v>
      </c>
      <c r="D33" s="149"/>
      <c r="E33" s="150"/>
      <c r="F33" s="151"/>
      <c r="G33" s="152"/>
      <c r="H33" s="153"/>
      <c r="I33" s="153"/>
      <c r="J33" s="154"/>
      <c r="K33" s="155"/>
      <c r="L33" s="156"/>
      <c r="M33" s="152"/>
      <c r="N33" s="155"/>
      <c r="O33" s="153"/>
      <c r="P33" s="154"/>
      <c r="Q33" s="155"/>
      <c r="R33" s="157"/>
    </row>
    <row r="34" spans="1:18" ht="11.25" customHeight="1">
      <c r="A34" s="234"/>
      <c r="B34" s="235">
        <v>7</v>
      </c>
      <c r="C34" s="70" t="s">
        <v>0</v>
      </c>
      <c r="D34" s="113"/>
      <c r="E34" s="114"/>
      <c r="F34" s="115"/>
      <c r="G34" s="116"/>
      <c r="H34" s="117"/>
      <c r="I34" s="117"/>
      <c r="J34" s="118"/>
      <c r="K34" s="119"/>
      <c r="L34" s="120"/>
      <c r="M34" s="116"/>
      <c r="N34" s="119"/>
      <c r="O34" s="117"/>
      <c r="P34" s="118"/>
      <c r="Q34" s="119"/>
      <c r="R34" s="121"/>
    </row>
    <row r="35" spans="1:18" ht="11.25" customHeight="1">
      <c r="A35" s="234"/>
      <c r="B35" s="236"/>
      <c r="C35" s="71" t="s">
        <v>1</v>
      </c>
      <c r="D35" s="122"/>
      <c r="E35" s="123"/>
      <c r="F35" s="124"/>
      <c r="G35" s="125"/>
      <c r="H35" s="126"/>
      <c r="I35" s="126"/>
      <c r="J35" s="127"/>
      <c r="K35" s="128"/>
      <c r="L35" s="129"/>
      <c r="M35" s="125"/>
      <c r="N35" s="128"/>
      <c r="O35" s="126"/>
      <c r="P35" s="127"/>
      <c r="Q35" s="128"/>
      <c r="R35" s="130"/>
    </row>
    <row r="36" spans="1:18" ht="11.25" customHeight="1">
      <c r="A36" s="234"/>
      <c r="B36" s="236"/>
      <c r="C36" s="71" t="s">
        <v>45</v>
      </c>
      <c r="D36" s="122"/>
      <c r="E36" s="123"/>
      <c r="F36" s="124"/>
      <c r="G36" s="125"/>
      <c r="H36" s="126"/>
      <c r="I36" s="126"/>
      <c r="J36" s="127"/>
      <c r="K36" s="128"/>
      <c r="L36" s="129"/>
      <c r="M36" s="125"/>
      <c r="N36" s="128"/>
      <c r="O36" s="126"/>
      <c r="P36" s="127"/>
      <c r="Q36" s="128"/>
      <c r="R36" s="130"/>
    </row>
    <row r="37" spans="1:18" ht="11.25" customHeight="1">
      <c r="A37" s="234"/>
      <c r="B37" s="236"/>
      <c r="C37" s="71" t="s">
        <v>2</v>
      </c>
      <c r="D37" s="122"/>
      <c r="E37" s="123"/>
      <c r="F37" s="124"/>
      <c r="G37" s="125"/>
      <c r="H37" s="126"/>
      <c r="I37" s="126"/>
      <c r="J37" s="127"/>
      <c r="K37" s="128"/>
      <c r="L37" s="129"/>
      <c r="M37" s="125"/>
      <c r="N37" s="128"/>
      <c r="O37" s="126"/>
      <c r="P37" s="127"/>
      <c r="Q37" s="128"/>
      <c r="R37" s="130"/>
    </row>
    <row r="38" spans="1:18" ht="11.25" customHeight="1" thickBot="1">
      <c r="A38" s="234"/>
      <c r="B38" s="237"/>
      <c r="C38" s="72" t="s">
        <v>3</v>
      </c>
      <c r="D38" s="131"/>
      <c r="E38" s="132"/>
      <c r="F38" s="133"/>
      <c r="G38" s="134"/>
      <c r="H38" s="135"/>
      <c r="I38" s="135"/>
      <c r="J38" s="136"/>
      <c r="K38" s="137"/>
      <c r="L38" s="138"/>
      <c r="M38" s="134"/>
      <c r="N38" s="137"/>
      <c r="O38" s="135"/>
      <c r="P38" s="136"/>
      <c r="Q38" s="137"/>
      <c r="R38" s="139"/>
    </row>
    <row r="39" spans="1:18" ht="11.25" customHeight="1">
      <c r="A39" s="234"/>
      <c r="B39" s="240">
        <v>8</v>
      </c>
      <c r="C39" s="73" t="s">
        <v>0</v>
      </c>
      <c r="D39" s="140"/>
      <c r="E39" s="141"/>
      <c r="F39" s="142"/>
      <c r="G39" s="143"/>
      <c r="H39" s="144"/>
      <c r="I39" s="144"/>
      <c r="J39" s="145"/>
      <c r="K39" s="146"/>
      <c r="L39" s="147"/>
      <c r="M39" s="143"/>
      <c r="N39" s="146"/>
      <c r="O39" s="144"/>
      <c r="P39" s="145"/>
      <c r="Q39" s="146"/>
      <c r="R39" s="148"/>
    </row>
    <row r="40" spans="1:18" ht="11.25" customHeight="1">
      <c r="A40" s="234"/>
      <c r="B40" s="236"/>
      <c r="C40" s="71" t="s">
        <v>1</v>
      </c>
      <c r="D40" s="122"/>
      <c r="E40" s="123"/>
      <c r="F40" s="124"/>
      <c r="G40" s="125"/>
      <c r="H40" s="126"/>
      <c r="I40" s="126"/>
      <c r="J40" s="127"/>
      <c r="K40" s="128"/>
      <c r="L40" s="129"/>
      <c r="M40" s="125"/>
      <c r="N40" s="128"/>
      <c r="O40" s="126"/>
      <c r="P40" s="127"/>
      <c r="Q40" s="128"/>
      <c r="R40" s="130"/>
    </row>
    <row r="41" spans="1:18" ht="11.25" customHeight="1">
      <c r="A41" s="234"/>
      <c r="B41" s="236"/>
      <c r="C41" s="71" t="s">
        <v>45</v>
      </c>
      <c r="D41" s="122"/>
      <c r="E41" s="123"/>
      <c r="F41" s="124"/>
      <c r="G41" s="125"/>
      <c r="H41" s="126"/>
      <c r="I41" s="126"/>
      <c r="J41" s="127"/>
      <c r="K41" s="128"/>
      <c r="L41" s="129"/>
      <c r="M41" s="125"/>
      <c r="N41" s="128"/>
      <c r="O41" s="126"/>
      <c r="P41" s="127"/>
      <c r="Q41" s="128"/>
      <c r="R41" s="130"/>
    </row>
    <row r="42" spans="1:18" ht="11.25" customHeight="1">
      <c r="A42" s="234"/>
      <c r="B42" s="236"/>
      <c r="C42" s="71" t="s">
        <v>2</v>
      </c>
      <c r="D42" s="122"/>
      <c r="E42" s="123"/>
      <c r="F42" s="124"/>
      <c r="G42" s="125"/>
      <c r="H42" s="126"/>
      <c r="I42" s="126"/>
      <c r="J42" s="127"/>
      <c r="K42" s="128"/>
      <c r="L42" s="129"/>
      <c r="M42" s="125"/>
      <c r="N42" s="128"/>
      <c r="O42" s="126"/>
      <c r="P42" s="127"/>
      <c r="Q42" s="128"/>
      <c r="R42" s="130"/>
    </row>
    <row r="43" spans="1:18" ht="11.25" customHeight="1" thickBot="1">
      <c r="A43" s="239"/>
      <c r="B43" s="237"/>
      <c r="C43" s="72" t="s">
        <v>3</v>
      </c>
      <c r="D43" s="131"/>
      <c r="E43" s="132"/>
      <c r="F43" s="133"/>
      <c r="G43" s="134"/>
      <c r="H43" s="135"/>
      <c r="I43" s="135"/>
      <c r="J43" s="136"/>
      <c r="K43" s="137"/>
      <c r="L43" s="138"/>
      <c r="M43" s="134"/>
      <c r="N43" s="137"/>
      <c r="O43" s="135"/>
      <c r="P43" s="136"/>
      <c r="Q43" s="137"/>
      <c r="R43" s="139"/>
    </row>
    <row r="44" spans="1:18" ht="11.25" customHeight="1">
      <c r="A44" s="233">
        <f>'Dati palleggiatori'!B9</f>
        <v>18</v>
      </c>
      <c r="B44" s="235">
        <v>9</v>
      </c>
      <c r="C44" s="70" t="s">
        <v>0</v>
      </c>
      <c r="D44" s="113"/>
      <c r="E44" s="114"/>
      <c r="F44" s="115"/>
      <c r="G44" s="116"/>
      <c r="H44" s="117"/>
      <c r="I44" s="117"/>
      <c r="J44" s="118"/>
      <c r="K44" s="119"/>
      <c r="L44" s="120"/>
      <c r="M44" s="116"/>
      <c r="N44" s="119"/>
      <c r="O44" s="117"/>
      <c r="P44" s="118"/>
      <c r="Q44" s="119"/>
      <c r="R44" s="121"/>
    </row>
    <row r="45" spans="1:18" ht="11.25" customHeight="1">
      <c r="A45" s="234"/>
      <c r="B45" s="236"/>
      <c r="C45" s="71" t="s">
        <v>1</v>
      </c>
      <c r="D45" s="122"/>
      <c r="E45" s="123"/>
      <c r="F45" s="124"/>
      <c r="G45" s="125"/>
      <c r="H45" s="126"/>
      <c r="I45" s="126"/>
      <c r="J45" s="127"/>
      <c r="K45" s="128"/>
      <c r="L45" s="129"/>
      <c r="M45" s="125"/>
      <c r="N45" s="128"/>
      <c r="O45" s="126"/>
      <c r="P45" s="127"/>
      <c r="Q45" s="128"/>
      <c r="R45" s="130"/>
    </row>
    <row r="46" spans="1:18" ht="11.25" customHeight="1">
      <c r="A46" s="234"/>
      <c r="B46" s="236"/>
      <c r="C46" s="71" t="s">
        <v>45</v>
      </c>
      <c r="D46" s="122"/>
      <c r="E46" s="123"/>
      <c r="F46" s="124"/>
      <c r="G46" s="125"/>
      <c r="H46" s="126"/>
      <c r="I46" s="126"/>
      <c r="J46" s="127"/>
      <c r="K46" s="128"/>
      <c r="L46" s="129"/>
      <c r="M46" s="125"/>
      <c r="N46" s="128"/>
      <c r="O46" s="126"/>
      <c r="P46" s="127"/>
      <c r="Q46" s="128"/>
      <c r="R46" s="130"/>
    </row>
    <row r="47" spans="1:18" ht="11.25" customHeight="1">
      <c r="A47" s="234"/>
      <c r="B47" s="236"/>
      <c r="C47" s="71" t="s">
        <v>2</v>
      </c>
      <c r="D47" s="122"/>
      <c r="E47" s="123"/>
      <c r="F47" s="124"/>
      <c r="G47" s="125"/>
      <c r="H47" s="126"/>
      <c r="I47" s="126"/>
      <c r="J47" s="127"/>
      <c r="K47" s="128"/>
      <c r="L47" s="129"/>
      <c r="M47" s="125"/>
      <c r="N47" s="128"/>
      <c r="O47" s="126"/>
      <c r="P47" s="127"/>
      <c r="Q47" s="128"/>
      <c r="R47" s="130"/>
    </row>
    <row r="48" spans="1:18" ht="11.25" customHeight="1" thickBot="1">
      <c r="A48" s="238" t="str">
        <f>'Dati palleggiatori'!C9</f>
        <v>ELISA PELLAVIO</v>
      </c>
      <c r="B48" s="237"/>
      <c r="C48" s="72" t="s">
        <v>3</v>
      </c>
      <c r="D48" s="131"/>
      <c r="E48" s="132"/>
      <c r="F48" s="133"/>
      <c r="G48" s="134"/>
      <c r="H48" s="135"/>
      <c r="I48" s="135"/>
      <c r="J48" s="136"/>
      <c r="K48" s="137"/>
      <c r="L48" s="138"/>
      <c r="M48" s="134"/>
      <c r="N48" s="137"/>
      <c r="O48" s="135"/>
      <c r="P48" s="136"/>
      <c r="Q48" s="137"/>
      <c r="R48" s="139"/>
    </row>
    <row r="49" spans="1:18" ht="11.25" customHeight="1">
      <c r="A49" s="234"/>
      <c r="B49" s="240" t="s">
        <v>37</v>
      </c>
      <c r="C49" s="73" t="s">
        <v>0</v>
      </c>
      <c r="D49" s="140"/>
      <c r="E49" s="141"/>
      <c r="F49" s="142"/>
      <c r="G49" s="143"/>
      <c r="H49" s="144"/>
      <c r="I49" s="144"/>
      <c r="J49" s="145"/>
      <c r="K49" s="146"/>
      <c r="L49" s="147"/>
      <c r="M49" s="143"/>
      <c r="N49" s="146"/>
      <c r="O49" s="144"/>
      <c r="P49" s="145"/>
      <c r="Q49" s="146"/>
      <c r="R49" s="148"/>
    </row>
    <row r="50" spans="1:18" ht="11.25" customHeight="1">
      <c r="A50" s="234"/>
      <c r="B50" s="236"/>
      <c r="C50" s="71" t="s">
        <v>1</v>
      </c>
      <c r="D50" s="122"/>
      <c r="E50" s="123"/>
      <c r="F50" s="124"/>
      <c r="G50" s="125"/>
      <c r="H50" s="126"/>
      <c r="I50" s="126"/>
      <c r="J50" s="127"/>
      <c r="K50" s="128"/>
      <c r="L50" s="129"/>
      <c r="M50" s="125"/>
      <c r="N50" s="128"/>
      <c r="O50" s="126"/>
      <c r="P50" s="127"/>
      <c r="Q50" s="128"/>
      <c r="R50" s="130"/>
    </row>
    <row r="51" spans="1:18" ht="11.25" customHeight="1">
      <c r="A51" s="234"/>
      <c r="B51" s="236"/>
      <c r="C51" s="71" t="s">
        <v>45</v>
      </c>
      <c r="D51" s="122"/>
      <c r="E51" s="123"/>
      <c r="F51" s="124"/>
      <c r="G51" s="125"/>
      <c r="H51" s="126"/>
      <c r="I51" s="126"/>
      <c r="J51" s="127"/>
      <c r="K51" s="128"/>
      <c r="L51" s="129"/>
      <c r="M51" s="125"/>
      <c r="N51" s="128"/>
      <c r="O51" s="126"/>
      <c r="P51" s="127"/>
      <c r="Q51" s="128"/>
      <c r="R51" s="130"/>
    </row>
    <row r="52" spans="1:18" ht="11.25" customHeight="1">
      <c r="A52" s="234"/>
      <c r="B52" s="236"/>
      <c r="C52" s="71" t="s">
        <v>2</v>
      </c>
      <c r="D52" s="122"/>
      <c r="E52" s="123"/>
      <c r="F52" s="124"/>
      <c r="G52" s="125"/>
      <c r="H52" s="126"/>
      <c r="I52" s="126"/>
      <c r="J52" s="127"/>
      <c r="K52" s="128"/>
      <c r="L52" s="129"/>
      <c r="M52" s="125"/>
      <c r="N52" s="128"/>
      <c r="O52" s="126"/>
      <c r="P52" s="127"/>
      <c r="Q52" s="128"/>
      <c r="R52" s="130"/>
    </row>
    <row r="53" spans="1:18" ht="11.25" customHeight="1" thickBot="1">
      <c r="A53" s="234"/>
      <c r="B53" s="241"/>
      <c r="C53" s="74" t="s">
        <v>3</v>
      </c>
      <c r="D53" s="149"/>
      <c r="E53" s="150"/>
      <c r="F53" s="151"/>
      <c r="G53" s="152"/>
      <c r="H53" s="153"/>
      <c r="I53" s="153"/>
      <c r="J53" s="154"/>
      <c r="K53" s="155"/>
      <c r="L53" s="156"/>
      <c r="M53" s="152"/>
      <c r="N53" s="155"/>
      <c r="O53" s="153"/>
      <c r="P53" s="154"/>
      <c r="Q53" s="155"/>
      <c r="R53" s="157"/>
    </row>
    <row r="54" spans="1:18" ht="11.25" customHeight="1">
      <c r="A54" s="234"/>
      <c r="B54" s="235" t="s">
        <v>21</v>
      </c>
      <c r="C54" s="70" t="s">
        <v>0</v>
      </c>
      <c r="D54" s="113"/>
      <c r="E54" s="114"/>
      <c r="F54" s="115"/>
      <c r="G54" s="116"/>
      <c r="H54" s="117"/>
      <c r="I54" s="117"/>
      <c r="J54" s="118"/>
      <c r="K54" s="119"/>
      <c r="L54" s="120"/>
      <c r="M54" s="116"/>
      <c r="N54" s="119"/>
      <c r="O54" s="117"/>
      <c r="P54" s="118"/>
      <c r="Q54" s="119"/>
      <c r="R54" s="121"/>
    </row>
    <row r="55" spans="1:18" ht="11.25" customHeight="1">
      <c r="A55" s="234"/>
      <c r="B55" s="236"/>
      <c r="C55" s="71" t="s">
        <v>1</v>
      </c>
      <c r="D55" s="122"/>
      <c r="E55" s="123"/>
      <c r="F55" s="124"/>
      <c r="G55" s="125"/>
      <c r="H55" s="126"/>
      <c r="I55" s="126"/>
      <c r="J55" s="127"/>
      <c r="K55" s="128"/>
      <c r="L55" s="129"/>
      <c r="M55" s="125"/>
      <c r="N55" s="128"/>
      <c r="O55" s="126"/>
      <c r="P55" s="127"/>
      <c r="Q55" s="128"/>
      <c r="R55" s="130"/>
    </row>
    <row r="56" spans="1:18" ht="11.25" customHeight="1">
      <c r="A56" s="234"/>
      <c r="B56" s="236"/>
      <c r="C56" s="71" t="s">
        <v>45</v>
      </c>
      <c r="D56" s="122"/>
      <c r="E56" s="123"/>
      <c r="F56" s="124"/>
      <c r="G56" s="125"/>
      <c r="H56" s="126"/>
      <c r="I56" s="126"/>
      <c r="J56" s="127"/>
      <c r="K56" s="128"/>
      <c r="L56" s="129"/>
      <c r="M56" s="125"/>
      <c r="N56" s="128"/>
      <c r="O56" s="126"/>
      <c r="P56" s="127"/>
      <c r="Q56" s="128"/>
      <c r="R56" s="130"/>
    </row>
    <row r="57" spans="1:18" ht="11.25" customHeight="1">
      <c r="A57" s="234"/>
      <c r="B57" s="236"/>
      <c r="C57" s="71" t="s">
        <v>2</v>
      </c>
      <c r="D57" s="122"/>
      <c r="E57" s="123"/>
      <c r="F57" s="124"/>
      <c r="G57" s="125"/>
      <c r="H57" s="126"/>
      <c r="I57" s="126"/>
      <c r="J57" s="127"/>
      <c r="K57" s="128"/>
      <c r="L57" s="129"/>
      <c r="M57" s="125"/>
      <c r="N57" s="128"/>
      <c r="O57" s="126"/>
      <c r="P57" s="127"/>
      <c r="Q57" s="128"/>
      <c r="R57" s="130"/>
    </row>
    <row r="58" spans="1:18" ht="11.25" customHeight="1" thickBot="1">
      <c r="A58" s="234"/>
      <c r="B58" s="237"/>
      <c r="C58" s="72" t="s">
        <v>3</v>
      </c>
      <c r="D58" s="131"/>
      <c r="E58" s="132"/>
      <c r="F58" s="133"/>
      <c r="G58" s="134"/>
      <c r="H58" s="135"/>
      <c r="I58" s="135"/>
      <c r="J58" s="136"/>
      <c r="K58" s="137"/>
      <c r="L58" s="138"/>
      <c r="M58" s="134"/>
      <c r="N58" s="137"/>
      <c r="O58" s="135"/>
      <c r="P58" s="136"/>
      <c r="Q58" s="137"/>
      <c r="R58" s="139"/>
    </row>
    <row r="59" spans="1:18" ht="11.25" customHeight="1">
      <c r="A59" s="234"/>
      <c r="B59" s="240" t="s">
        <v>20</v>
      </c>
      <c r="C59" s="73" t="s">
        <v>0</v>
      </c>
      <c r="D59" s="140"/>
      <c r="E59" s="141"/>
      <c r="F59" s="142"/>
      <c r="G59" s="143"/>
      <c r="H59" s="144"/>
      <c r="I59" s="144"/>
      <c r="J59" s="145"/>
      <c r="K59" s="146"/>
      <c r="L59" s="147"/>
      <c r="M59" s="143"/>
      <c r="N59" s="146"/>
      <c r="O59" s="144"/>
      <c r="P59" s="145"/>
      <c r="Q59" s="146"/>
      <c r="R59" s="148"/>
    </row>
    <row r="60" spans="1:18" ht="11.25" customHeight="1">
      <c r="A60" s="234"/>
      <c r="B60" s="236"/>
      <c r="C60" s="71" t="s">
        <v>1</v>
      </c>
      <c r="D60" s="122"/>
      <c r="E60" s="123"/>
      <c r="F60" s="124"/>
      <c r="G60" s="125"/>
      <c r="H60" s="126"/>
      <c r="I60" s="126"/>
      <c r="J60" s="127"/>
      <c r="K60" s="128"/>
      <c r="L60" s="129"/>
      <c r="M60" s="125"/>
      <c r="N60" s="128"/>
      <c r="O60" s="126"/>
      <c r="P60" s="127"/>
      <c r="Q60" s="128"/>
      <c r="R60" s="130"/>
    </row>
    <row r="61" spans="1:18" ht="11.25" customHeight="1">
      <c r="A61" s="234"/>
      <c r="B61" s="236"/>
      <c r="C61" s="71" t="s">
        <v>45</v>
      </c>
      <c r="D61" s="122"/>
      <c r="E61" s="123"/>
      <c r="F61" s="124"/>
      <c r="G61" s="125"/>
      <c r="H61" s="126"/>
      <c r="I61" s="126"/>
      <c r="J61" s="127"/>
      <c r="K61" s="128"/>
      <c r="L61" s="129"/>
      <c r="M61" s="125"/>
      <c r="N61" s="128"/>
      <c r="O61" s="126"/>
      <c r="P61" s="127"/>
      <c r="Q61" s="128"/>
      <c r="R61" s="130"/>
    </row>
    <row r="62" spans="1:18" ht="11.25" customHeight="1">
      <c r="A62" s="234"/>
      <c r="B62" s="236"/>
      <c r="C62" s="71" t="s">
        <v>2</v>
      </c>
      <c r="D62" s="122"/>
      <c r="E62" s="123"/>
      <c r="F62" s="124"/>
      <c r="G62" s="125"/>
      <c r="H62" s="126"/>
      <c r="I62" s="126"/>
      <c r="J62" s="127"/>
      <c r="K62" s="128"/>
      <c r="L62" s="129"/>
      <c r="M62" s="125"/>
      <c r="N62" s="128"/>
      <c r="O62" s="126"/>
      <c r="P62" s="127"/>
      <c r="Q62" s="128"/>
      <c r="R62" s="130"/>
    </row>
    <row r="63" spans="1:18" ht="11.25" customHeight="1" thickBot="1">
      <c r="A63" s="239"/>
      <c r="B63" s="237"/>
      <c r="C63" s="72" t="s">
        <v>3</v>
      </c>
      <c r="D63" s="131"/>
      <c r="E63" s="132"/>
      <c r="F63" s="133"/>
      <c r="G63" s="134"/>
      <c r="H63" s="135"/>
      <c r="I63" s="135"/>
      <c r="J63" s="136"/>
      <c r="K63" s="137"/>
      <c r="L63" s="138"/>
      <c r="M63" s="134"/>
      <c r="N63" s="137"/>
      <c r="O63" s="135"/>
      <c r="P63" s="136"/>
      <c r="Q63" s="137"/>
      <c r="R63" s="139"/>
    </row>
    <row r="64" spans="4:18" ht="11.25" customHeight="1">
      <c r="D64" s="158"/>
      <c r="E64" s="158"/>
      <c r="F64" s="158"/>
      <c r="G64" s="158"/>
      <c r="H64" s="158"/>
      <c r="I64" s="158"/>
      <c r="J64" s="158"/>
      <c r="K64" s="158"/>
      <c r="L64" s="158"/>
      <c r="M64" s="158"/>
      <c r="N64" s="158"/>
      <c r="O64" s="158"/>
      <c r="P64" s="158"/>
      <c r="Q64" s="158"/>
      <c r="R64" s="158"/>
    </row>
    <row r="65" spans="4:18" ht="11.25" customHeight="1">
      <c r="D65" s="242" t="s">
        <v>4</v>
      </c>
      <c r="E65" s="242"/>
      <c r="F65" s="242"/>
      <c r="G65" s="242" t="s">
        <v>5</v>
      </c>
      <c r="H65" s="242"/>
      <c r="I65" s="242"/>
      <c r="J65" s="242" t="s">
        <v>6</v>
      </c>
      <c r="K65" s="242"/>
      <c r="L65" s="242"/>
      <c r="M65" s="242" t="s">
        <v>8</v>
      </c>
      <c r="N65" s="242"/>
      <c r="O65" s="242"/>
      <c r="P65" s="242" t="s">
        <v>7</v>
      </c>
      <c r="Q65" s="242"/>
      <c r="R65" s="242"/>
    </row>
    <row r="66" spans="4:18" ht="11.25" customHeight="1" thickBot="1">
      <c r="D66" s="243"/>
      <c r="E66" s="243"/>
      <c r="F66" s="243"/>
      <c r="G66" s="243"/>
      <c r="H66" s="243"/>
      <c r="I66" s="243"/>
      <c r="J66" s="243"/>
      <c r="K66" s="243"/>
      <c r="L66" s="243"/>
      <c r="M66" s="243"/>
      <c r="N66" s="243"/>
      <c r="O66" s="243"/>
      <c r="P66" s="243"/>
      <c r="Q66" s="243"/>
      <c r="R66" s="243"/>
    </row>
    <row r="67" spans="1:18" ht="11.25" customHeight="1">
      <c r="A67" s="233">
        <f>'Dati palleggiatori'!B10</f>
        <v>0</v>
      </c>
      <c r="B67" s="235">
        <v>1</v>
      </c>
      <c r="C67" s="70" t="s">
        <v>0</v>
      </c>
      <c r="D67" s="113"/>
      <c r="E67" s="114"/>
      <c r="F67" s="115"/>
      <c r="G67" s="116"/>
      <c r="H67" s="117"/>
      <c r="I67" s="117"/>
      <c r="J67" s="118"/>
      <c r="K67" s="119"/>
      <c r="L67" s="120"/>
      <c r="M67" s="116"/>
      <c r="N67" s="119"/>
      <c r="O67" s="117"/>
      <c r="P67" s="118"/>
      <c r="Q67" s="119"/>
      <c r="R67" s="121"/>
    </row>
    <row r="68" spans="1:18" ht="11.25" customHeight="1">
      <c r="A68" s="234"/>
      <c r="B68" s="236"/>
      <c r="C68" s="71" t="s">
        <v>1</v>
      </c>
      <c r="D68" s="122"/>
      <c r="E68" s="123"/>
      <c r="F68" s="124"/>
      <c r="G68" s="125"/>
      <c r="H68" s="126"/>
      <c r="I68" s="126"/>
      <c r="J68" s="127"/>
      <c r="K68" s="128"/>
      <c r="L68" s="129"/>
      <c r="M68" s="125"/>
      <c r="N68" s="128"/>
      <c r="O68" s="126"/>
      <c r="P68" s="127"/>
      <c r="Q68" s="128"/>
      <c r="R68" s="130"/>
    </row>
    <row r="69" spans="1:18" ht="11.25" customHeight="1">
      <c r="A69" s="234"/>
      <c r="B69" s="236"/>
      <c r="C69" s="71" t="s">
        <v>45</v>
      </c>
      <c r="D69" s="122"/>
      <c r="E69" s="123"/>
      <c r="F69" s="124"/>
      <c r="G69" s="125"/>
      <c r="H69" s="126"/>
      <c r="I69" s="126"/>
      <c r="J69" s="127"/>
      <c r="K69" s="128"/>
      <c r="L69" s="129"/>
      <c r="M69" s="125"/>
      <c r="N69" s="128"/>
      <c r="O69" s="126"/>
      <c r="P69" s="127"/>
      <c r="Q69" s="128"/>
      <c r="R69" s="130"/>
    </row>
    <row r="70" spans="1:18" ht="11.25" customHeight="1">
      <c r="A70" s="234"/>
      <c r="B70" s="236"/>
      <c r="C70" s="71" t="s">
        <v>2</v>
      </c>
      <c r="D70" s="122"/>
      <c r="E70" s="123"/>
      <c r="F70" s="124"/>
      <c r="G70" s="125"/>
      <c r="H70" s="126"/>
      <c r="I70" s="126"/>
      <c r="J70" s="127"/>
      <c r="K70" s="128"/>
      <c r="L70" s="129"/>
      <c r="M70" s="125"/>
      <c r="N70" s="128"/>
      <c r="O70" s="126"/>
      <c r="P70" s="127"/>
      <c r="Q70" s="128"/>
      <c r="R70" s="130"/>
    </row>
    <row r="71" spans="1:18" ht="11.25" customHeight="1" thickBot="1">
      <c r="A71" s="238">
        <f>'Dati palleggiatori'!C10</f>
        <v>0</v>
      </c>
      <c r="B71" s="237"/>
      <c r="C71" s="72" t="s">
        <v>3</v>
      </c>
      <c r="D71" s="131"/>
      <c r="E71" s="132"/>
      <c r="F71" s="133"/>
      <c r="G71" s="134"/>
      <c r="H71" s="135"/>
      <c r="I71" s="135"/>
      <c r="J71" s="136"/>
      <c r="K71" s="137"/>
      <c r="L71" s="138"/>
      <c r="M71" s="134"/>
      <c r="N71" s="137"/>
      <c r="O71" s="135"/>
      <c r="P71" s="136"/>
      <c r="Q71" s="137"/>
      <c r="R71" s="139"/>
    </row>
    <row r="72" spans="1:18" ht="11.25" customHeight="1">
      <c r="A72" s="234"/>
      <c r="B72" s="240">
        <v>2</v>
      </c>
      <c r="C72" s="73" t="s">
        <v>0</v>
      </c>
      <c r="D72" s="140"/>
      <c r="E72" s="141"/>
      <c r="F72" s="142"/>
      <c r="G72" s="143"/>
      <c r="H72" s="144"/>
      <c r="I72" s="144"/>
      <c r="J72" s="145"/>
      <c r="K72" s="146"/>
      <c r="L72" s="147"/>
      <c r="M72" s="143"/>
      <c r="N72" s="146"/>
      <c r="O72" s="144"/>
      <c r="P72" s="145"/>
      <c r="Q72" s="146"/>
      <c r="R72" s="148"/>
    </row>
    <row r="73" spans="1:18" ht="11.25" customHeight="1">
      <c r="A73" s="234"/>
      <c r="B73" s="236"/>
      <c r="C73" s="71" t="s">
        <v>1</v>
      </c>
      <c r="D73" s="122"/>
      <c r="E73" s="123"/>
      <c r="F73" s="124"/>
      <c r="G73" s="125"/>
      <c r="H73" s="126"/>
      <c r="I73" s="126"/>
      <c r="J73" s="127"/>
      <c r="K73" s="128"/>
      <c r="L73" s="129"/>
      <c r="M73" s="125"/>
      <c r="N73" s="128"/>
      <c r="O73" s="126"/>
      <c r="P73" s="127"/>
      <c r="Q73" s="128"/>
      <c r="R73" s="130"/>
    </row>
    <row r="74" spans="1:18" ht="11.25" customHeight="1">
      <c r="A74" s="234"/>
      <c r="B74" s="236"/>
      <c r="C74" s="71" t="s">
        <v>45</v>
      </c>
      <c r="D74" s="122"/>
      <c r="E74" s="123"/>
      <c r="F74" s="124"/>
      <c r="G74" s="125"/>
      <c r="H74" s="126"/>
      <c r="I74" s="126"/>
      <c r="J74" s="127"/>
      <c r="K74" s="128"/>
      <c r="L74" s="129"/>
      <c r="M74" s="125"/>
      <c r="N74" s="128"/>
      <c r="O74" s="126"/>
      <c r="P74" s="127"/>
      <c r="Q74" s="128"/>
      <c r="R74" s="130"/>
    </row>
    <row r="75" spans="1:18" ht="11.25" customHeight="1">
      <c r="A75" s="234"/>
      <c r="B75" s="236"/>
      <c r="C75" s="71" t="s">
        <v>2</v>
      </c>
      <c r="D75" s="122"/>
      <c r="E75" s="123"/>
      <c r="F75" s="124"/>
      <c r="G75" s="125"/>
      <c r="H75" s="126"/>
      <c r="I75" s="126"/>
      <c r="J75" s="127"/>
      <c r="K75" s="128"/>
      <c r="L75" s="129"/>
      <c r="M75" s="125"/>
      <c r="N75" s="128"/>
      <c r="O75" s="126"/>
      <c r="P75" s="127"/>
      <c r="Q75" s="128"/>
      <c r="R75" s="130"/>
    </row>
    <row r="76" spans="1:18" ht="11.25" customHeight="1" thickBot="1">
      <c r="A76" s="234"/>
      <c r="B76" s="241"/>
      <c r="C76" s="74" t="s">
        <v>3</v>
      </c>
      <c r="D76" s="149"/>
      <c r="E76" s="150"/>
      <c r="F76" s="151"/>
      <c r="G76" s="152"/>
      <c r="H76" s="153"/>
      <c r="I76" s="153"/>
      <c r="J76" s="154"/>
      <c r="K76" s="155"/>
      <c r="L76" s="156"/>
      <c r="M76" s="152"/>
      <c r="N76" s="155"/>
      <c r="O76" s="153"/>
      <c r="P76" s="154"/>
      <c r="Q76" s="155"/>
      <c r="R76" s="157"/>
    </row>
    <row r="77" spans="1:18" ht="11.25" customHeight="1">
      <c r="A77" s="234"/>
      <c r="B77" s="235">
        <v>3</v>
      </c>
      <c r="C77" s="70" t="s">
        <v>0</v>
      </c>
      <c r="D77" s="113"/>
      <c r="E77" s="114"/>
      <c r="F77" s="115"/>
      <c r="G77" s="116"/>
      <c r="H77" s="117"/>
      <c r="I77" s="117"/>
      <c r="J77" s="118"/>
      <c r="K77" s="119"/>
      <c r="L77" s="120"/>
      <c r="M77" s="116"/>
      <c r="N77" s="119"/>
      <c r="O77" s="117"/>
      <c r="P77" s="118"/>
      <c r="Q77" s="119"/>
      <c r="R77" s="121"/>
    </row>
    <row r="78" spans="1:18" ht="11.25" customHeight="1">
      <c r="A78" s="234"/>
      <c r="B78" s="236"/>
      <c r="C78" s="71" t="s">
        <v>1</v>
      </c>
      <c r="D78" s="122"/>
      <c r="E78" s="123"/>
      <c r="F78" s="124"/>
      <c r="G78" s="125"/>
      <c r="H78" s="126"/>
      <c r="I78" s="126"/>
      <c r="J78" s="127"/>
      <c r="K78" s="128"/>
      <c r="L78" s="129"/>
      <c r="M78" s="125"/>
      <c r="N78" s="128"/>
      <c r="O78" s="126"/>
      <c r="P78" s="127"/>
      <c r="Q78" s="128"/>
      <c r="R78" s="130"/>
    </row>
    <row r="79" spans="1:18" ht="11.25" customHeight="1">
      <c r="A79" s="234"/>
      <c r="B79" s="236"/>
      <c r="C79" s="71" t="s">
        <v>45</v>
      </c>
      <c r="D79" s="122"/>
      <c r="E79" s="123"/>
      <c r="F79" s="124"/>
      <c r="G79" s="125"/>
      <c r="H79" s="126"/>
      <c r="I79" s="126"/>
      <c r="J79" s="127"/>
      <c r="K79" s="128"/>
      <c r="L79" s="129"/>
      <c r="M79" s="125"/>
      <c r="N79" s="128"/>
      <c r="O79" s="126"/>
      <c r="P79" s="127"/>
      <c r="Q79" s="128"/>
      <c r="R79" s="130"/>
    </row>
    <row r="80" spans="1:18" ht="11.25" customHeight="1">
      <c r="A80" s="234"/>
      <c r="B80" s="236"/>
      <c r="C80" s="71" t="s">
        <v>2</v>
      </c>
      <c r="D80" s="122"/>
      <c r="E80" s="123"/>
      <c r="F80" s="124"/>
      <c r="G80" s="125"/>
      <c r="H80" s="126"/>
      <c r="I80" s="126"/>
      <c r="J80" s="127"/>
      <c r="K80" s="128"/>
      <c r="L80" s="129"/>
      <c r="M80" s="125"/>
      <c r="N80" s="128"/>
      <c r="O80" s="126"/>
      <c r="P80" s="127"/>
      <c r="Q80" s="128"/>
      <c r="R80" s="130"/>
    </row>
    <row r="81" spans="1:18" ht="11.25" customHeight="1" thickBot="1">
      <c r="A81" s="234"/>
      <c r="B81" s="237"/>
      <c r="C81" s="72" t="s">
        <v>3</v>
      </c>
      <c r="D81" s="131"/>
      <c r="E81" s="132"/>
      <c r="F81" s="133"/>
      <c r="G81" s="134"/>
      <c r="H81" s="135"/>
      <c r="I81" s="135"/>
      <c r="J81" s="136"/>
      <c r="K81" s="137"/>
      <c r="L81" s="138"/>
      <c r="M81" s="134"/>
      <c r="N81" s="137"/>
      <c r="O81" s="135"/>
      <c r="P81" s="136"/>
      <c r="Q81" s="137"/>
      <c r="R81" s="139"/>
    </row>
    <row r="82" spans="1:18" ht="11.25" customHeight="1">
      <c r="A82" s="234"/>
      <c r="B82" s="240">
        <v>4</v>
      </c>
      <c r="C82" s="73" t="s">
        <v>0</v>
      </c>
      <c r="D82" s="140"/>
      <c r="E82" s="141"/>
      <c r="F82" s="142"/>
      <c r="G82" s="143"/>
      <c r="H82" s="144"/>
      <c r="I82" s="144"/>
      <c r="J82" s="145"/>
      <c r="K82" s="146"/>
      <c r="L82" s="147"/>
      <c r="M82" s="143"/>
      <c r="N82" s="146"/>
      <c r="O82" s="144"/>
      <c r="P82" s="145"/>
      <c r="Q82" s="146"/>
      <c r="R82" s="148"/>
    </row>
    <row r="83" spans="1:18" ht="11.25" customHeight="1">
      <c r="A83" s="234"/>
      <c r="B83" s="236"/>
      <c r="C83" s="71" t="s">
        <v>1</v>
      </c>
      <c r="D83" s="122"/>
      <c r="E83" s="123"/>
      <c r="F83" s="124"/>
      <c r="G83" s="125"/>
      <c r="H83" s="126"/>
      <c r="I83" s="126"/>
      <c r="J83" s="127"/>
      <c r="K83" s="128"/>
      <c r="L83" s="129"/>
      <c r="M83" s="125"/>
      <c r="N83" s="128"/>
      <c r="O83" s="126"/>
      <c r="P83" s="127"/>
      <c r="Q83" s="128"/>
      <c r="R83" s="130"/>
    </row>
    <row r="84" spans="1:18" ht="11.25" customHeight="1">
      <c r="A84" s="234"/>
      <c r="B84" s="236"/>
      <c r="C84" s="71" t="s">
        <v>45</v>
      </c>
      <c r="D84" s="122"/>
      <c r="E84" s="123"/>
      <c r="F84" s="124"/>
      <c r="G84" s="125"/>
      <c r="H84" s="126"/>
      <c r="I84" s="126"/>
      <c r="J84" s="127"/>
      <c r="K84" s="128"/>
      <c r="L84" s="129"/>
      <c r="M84" s="125"/>
      <c r="N84" s="128"/>
      <c r="O84" s="126"/>
      <c r="P84" s="127"/>
      <c r="Q84" s="128"/>
      <c r="R84" s="130"/>
    </row>
    <row r="85" spans="1:18" ht="11.25" customHeight="1">
      <c r="A85" s="234"/>
      <c r="B85" s="236"/>
      <c r="C85" s="71" t="s">
        <v>2</v>
      </c>
      <c r="D85" s="122"/>
      <c r="E85" s="123"/>
      <c r="F85" s="124"/>
      <c r="G85" s="125"/>
      <c r="H85" s="126"/>
      <c r="I85" s="126"/>
      <c r="J85" s="127"/>
      <c r="K85" s="128"/>
      <c r="L85" s="129"/>
      <c r="M85" s="125"/>
      <c r="N85" s="128"/>
      <c r="O85" s="126"/>
      <c r="P85" s="127"/>
      <c r="Q85" s="128"/>
      <c r="R85" s="130"/>
    </row>
    <row r="86" spans="1:18" ht="11.25" customHeight="1" thickBot="1">
      <c r="A86" s="239"/>
      <c r="B86" s="237"/>
      <c r="C86" s="72" t="s">
        <v>3</v>
      </c>
      <c r="D86" s="131"/>
      <c r="E86" s="132"/>
      <c r="F86" s="133"/>
      <c r="G86" s="134"/>
      <c r="H86" s="135"/>
      <c r="I86" s="135"/>
      <c r="J86" s="136"/>
      <c r="K86" s="137"/>
      <c r="L86" s="138"/>
      <c r="M86" s="134"/>
      <c r="N86" s="137"/>
      <c r="O86" s="135"/>
      <c r="P86" s="136"/>
      <c r="Q86" s="137"/>
      <c r="R86" s="139"/>
    </row>
    <row r="87" spans="1:18" ht="11.25" customHeight="1">
      <c r="A87" s="233">
        <f>'Dati palleggiatori'!B10</f>
        <v>0</v>
      </c>
      <c r="B87" s="235">
        <v>5</v>
      </c>
      <c r="C87" s="70" t="s">
        <v>0</v>
      </c>
      <c r="D87" s="113"/>
      <c r="E87" s="114"/>
      <c r="F87" s="115"/>
      <c r="G87" s="116"/>
      <c r="H87" s="117"/>
      <c r="I87" s="117"/>
      <c r="J87" s="118"/>
      <c r="K87" s="119"/>
      <c r="L87" s="120"/>
      <c r="M87" s="116"/>
      <c r="N87" s="119"/>
      <c r="O87" s="117"/>
      <c r="P87" s="118"/>
      <c r="Q87" s="119"/>
      <c r="R87" s="121"/>
    </row>
    <row r="88" spans="1:18" ht="11.25" customHeight="1">
      <c r="A88" s="234"/>
      <c r="B88" s="236"/>
      <c r="C88" s="71" t="s">
        <v>1</v>
      </c>
      <c r="D88" s="122"/>
      <c r="E88" s="123"/>
      <c r="F88" s="124"/>
      <c r="G88" s="125"/>
      <c r="H88" s="126"/>
      <c r="I88" s="126"/>
      <c r="J88" s="127"/>
      <c r="K88" s="128"/>
      <c r="L88" s="129"/>
      <c r="M88" s="125"/>
      <c r="N88" s="128"/>
      <c r="O88" s="126"/>
      <c r="P88" s="127"/>
      <c r="Q88" s="128"/>
      <c r="R88" s="130"/>
    </row>
    <row r="89" spans="1:18" ht="11.25" customHeight="1">
      <c r="A89" s="234"/>
      <c r="B89" s="236"/>
      <c r="C89" s="71" t="s">
        <v>45</v>
      </c>
      <c r="D89" s="122"/>
      <c r="E89" s="123"/>
      <c r="F89" s="124"/>
      <c r="G89" s="125"/>
      <c r="H89" s="126"/>
      <c r="I89" s="126"/>
      <c r="J89" s="127"/>
      <c r="K89" s="128"/>
      <c r="L89" s="129"/>
      <c r="M89" s="125"/>
      <c r="N89" s="128"/>
      <c r="O89" s="126"/>
      <c r="P89" s="127"/>
      <c r="Q89" s="128"/>
      <c r="R89" s="130"/>
    </row>
    <row r="90" spans="1:18" ht="11.25" customHeight="1">
      <c r="A90" s="234"/>
      <c r="B90" s="236"/>
      <c r="C90" s="71" t="s">
        <v>2</v>
      </c>
      <c r="D90" s="122"/>
      <c r="E90" s="123"/>
      <c r="F90" s="124"/>
      <c r="G90" s="125"/>
      <c r="H90" s="126"/>
      <c r="I90" s="126"/>
      <c r="J90" s="127"/>
      <c r="K90" s="128"/>
      <c r="L90" s="129"/>
      <c r="M90" s="125"/>
      <c r="N90" s="128"/>
      <c r="O90" s="126"/>
      <c r="P90" s="127"/>
      <c r="Q90" s="128"/>
      <c r="R90" s="130"/>
    </row>
    <row r="91" spans="1:18" ht="11.25" customHeight="1" thickBot="1">
      <c r="A91" s="238">
        <f>'Dati palleggiatori'!C10</f>
        <v>0</v>
      </c>
      <c r="B91" s="237"/>
      <c r="C91" s="72" t="s">
        <v>3</v>
      </c>
      <c r="D91" s="131"/>
      <c r="E91" s="132"/>
      <c r="F91" s="133"/>
      <c r="G91" s="134"/>
      <c r="H91" s="135"/>
      <c r="I91" s="135"/>
      <c r="J91" s="136"/>
      <c r="K91" s="137"/>
      <c r="L91" s="138"/>
      <c r="M91" s="134"/>
      <c r="N91" s="137"/>
      <c r="O91" s="135"/>
      <c r="P91" s="136"/>
      <c r="Q91" s="137"/>
      <c r="R91" s="139"/>
    </row>
    <row r="92" spans="1:18" ht="11.25" customHeight="1">
      <c r="A92" s="234"/>
      <c r="B92" s="240">
        <v>6</v>
      </c>
      <c r="C92" s="73" t="s">
        <v>0</v>
      </c>
      <c r="D92" s="140"/>
      <c r="E92" s="141"/>
      <c r="F92" s="142"/>
      <c r="G92" s="143"/>
      <c r="H92" s="144"/>
      <c r="I92" s="144"/>
      <c r="J92" s="145"/>
      <c r="K92" s="146"/>
      <c r="L92" s="147"/>
      <c r="M92" s="143"/>
      <c r="N92" s="146"/>
      <c r="O92" s="144"/>
      <c r="P92" s="145"/>
      <c r="Q92" s="146"/>
      <c r="R92" s="148"/>
    </row>
    <row r="93" spans="1:18" ht="11.25" customHeight="1">
      <c r="A93" s="234"/>
      <c r="B93" s="236"/>
      <c r="C93" s="71" t="s">
        <v>1</v>
      </c>
      <c r="D93" s="122"/>
      <c r="E93" s="123"/>
      <c r="F93" s="124"/>
      <c r="G93" s="125"/>
      <c r="H93" s="126"/>
      <c r="I93" s="126"/>
      <c r="J93" s="127"/>
      <c r="K93" s="128"/>
      <c r="L93" s="129"/>
      <c r="M93" s="125"/>
      <c r="N93" s="128"/>
      <c r="O93" s="126"/>
      <c r="P93" s="127"/>
      <c r="Q93" s="128"/>
      <c r="R93" s="130"/>
    </row>
    <row r="94" spans="1:18" ht="11.25" customHeight="1">
      <c r="A94" s="234"/>
      <c r="B94" s="236"/>
      <c r="C94" s="71" t="s">
        <v>45</v>
      </c>
      <c r="D94" s="122"/>
      <c r="E94" s="123"/>
      <c r="F94" s="124"/>
      <c r="G94" s="125"/>
      <c r="H94" s="126"/>
      <c r="I94" s="126"/>
      <c r="J94" s="127"/>
      <c r="K94" s="128"/>
      <c r="L94" s="129"/>
      <c r="M94" s="125"/>
      <c r="N94" s="128"/>
      <c r="O94" s="126"/>
      <c r="P94" s="127"/>
      <c r="Q94" s="128"/>
      <c r="R94" s="130"/>
    </row>
    <row r="95" spans="1:18" ht="11.25" customHeight="1">
      <c r="A95" s="234"/>
      <c r="B95" s="236"/>
      <c r="C95" s="71" t="s">
        <v>2</v>
      </c>
      <c r="D95" s="122"/>
      <c r="E95" s="123"/>
      <c r="F95" s="124"/>
      <c r="G95" s="125"/>
      <c r="H95" s="126"/>
      <c r="I95" s="126"/>
      <c r="J95" s="127"/>
      <c r="K95" s="128"/>
      <c r="L95" s="129"/>
      <c r="M95" s="125"/>
      <c r="N95" s="128"/>
      <c r="O95" s="126"/>
      <c r="P95" s="127"/>
      <c r="Q95" s="128"/>
      <c r="R95" s="130"/>
    </row>
    <row r="96" spans="1:18" ht="11.25" customHeight="1" thickBot="1">
      <c r="A96" s="234"/>
      <c r="B96" s="241"/>
      <c r="C96" s="74" t="s">
        <v>3</v>
      </c>
      <c r="D96" s="149"/>
      <c r="E96" s="150"/>
      <c r="F96" s="151"/>
      <c r="G96" s="152"/>
      <c r="H96" s="153"/>
      <c r="I96" s="153"/>
      <c r="J96" s="154"/>
      <c r="K96" s="155"/>
      <c r="L96" s="156"/>
      <c r="M96" s="152"/>
      <c r="N96" s="155"/>
      <c r="O96" s="153"/>
      <c r="P96" s="154"/>
      <c r="Q96" s="155"/>
      <c r="R96" s="157"/>
    </row>
    <row r="97" spans="1:18" ht="11.25" customHeight="1">
      <c r="A97" s="234"/>
      <c r="B97" s="235">
        <v>7</v>
      </c>
      <c r="C97" s="70" t="s">
        <v>0</v>
      </c>
      <c r="D97" s="113"/>
      <c r="E97" s="114"/>
      <c r="F97" s="115"/>
      <c r="G97" s="116"/>
      <c r="H97" s="117"/>
      <c r="I97" s="117"/>
      <c r="J97" s="118"/>
      <c r="K97" s="119"/>
      <c r="L97" s="120"/>
      <c r="M97" s="116"/>
      <c r="N97" s="119"/>
      <c r="O97" s="117"/>
      <c r="P97" s="118"/>
      <c r="Q97" s="119"/>
      <c r="R97" s="121"/>
    </row>
    <row r="98" spans="1:18" ht="11.25" customHeight="1">
      <c r="A98" s="234"/>
      <c r="B98" s="236"/>
      <c r="C98" s="71" t="s">
        <v>1</v>
      </c>
      <c r="D98" s="122"/>
      <c r="E98" s="123"/>
      <c r="F98" s="124"/>
      <c r="G98" s="125"/>
      <c r="H98" s="126"/>
      <c r="I98" s="126"/>
      <c r="J98" s="127"/>
      <c r="K98" s="128"/>
      <c r="L98" s="129"/>
      <c r="M98" s="125"/>
      <c r="N98" s="128"/>
      <c r="O98" s="126"/>
      <c r="P98" s="127"/>
      <c r="Q98" s="128"/>
      <c r="R98" s="130"/>
    </row>
    <row r="99" spans="1:18" ht="11.25" customHeight="1">
      <c r="A99" s="234"/>
      <c r="B99" s="236"/>
      <c r="C99" s="71" t="s">
        <v>45</v>
      </c>
      <c r="D99" s="122"/>
      <c r="E99" s="123"/>
      <c r="F99" s="124"/>
      <c r="G99" s="125"/>
      <c r="H99" s="126"/>
      <c r="I99" s="126"/>
      <c r="J99" s="127"/>
      <c r="K99" s="128"/>
      <c r="L99" s="129"/>
      <c r="M99" s="125"/>
      <c r="N99" s="128"/>
      <c r="O99" s="126"/>
      <c r="P99" s="127"/>
      <c r="Q99" s="128"/>
      <c r="R99" s="130"/>
    </row>
    <row r="100" spans="1:18" ht="11.25" customHeight="1">
      <c r="A100" s="234"/>
      <c r="B100" s="236"/>
      <c r="C100" s="71" t="s">
        <v>2</v>
      </c>
      <c r="D100" s="122"/>
      <c r="E100" s="123"/>
      <c r="F100" s="124"/>
      <c r="G100" s="125"/>
      <c r="H100" s="126"/>
      <c r="I100" s="126"/>
      <c r="J100" s="127"/>
      <c r="K100" s="128"/>
      <c r="L100" s="129"/>
      <c r="M100" s="125"/>
      <c r="N100" s="128"/>
      <c r="O100" s="126"/>
      <c r="P100" s="127"/>
      <c r="Q100" s="128"/>
      <c r="R100" s="130"/>
    </row>
    <row r="101" spans="1:18" ht="11.25" customHeight="1" thickBot="1">
      <c r="A101" s="234"/>
      <c r="B101" s="237"/>
      <c r="C101" s="72" t="s">
        <v>3</v>
      </c>
      <c r="D101" s="131"/>
      <c r="E101" s="132"/>
      <c r="F101" s="133"/>
      <c r="G101" s="134"/>
      <c r="H101" s="135"/>
      <c r="I101" s="135"/>
      <c r="J101" s="136"/>
      <c r="K101" s="137"/>
      <c r="L101" s="138"/>
      <c r="M101" s="134"/>
      <c r="N101" s="137"/>
      <c r="O101" s="135"/>
      <c r="P101" s="136"/>
      <c r="Q101" s="137"/>
      <c r="R101" s="139"/>
    </row>
    <row r="102" spans="1:18" ht="11.25" customHeight="1">
      <c r="A102" s="234"/>
      <c r="B102" s="240">
        <v>8</v>
      </c>
      <c r="C102" s="73" t="s">
        <v>0</v>
      </c>
      <c r="D102" s="140"/>
      <c r="E102" s="141"/>
      <c r="F102" s="142"/>
      <c r="G102" s="143"/>
      <c r="H102" s="144"/>
      <c r="I102" s="144"/>
      <c r="J102" s="145"/>
      <c r="K102" s="146"/>
      <c r="L102" s="147"/>
      <c r="M102" s="143"/>
      <c r="N102" s="146"/>
      <c r="O102" s="144"/>
      <c r="P102" s="145"/>
      <c r="Q102" s="146"/>
      <c r="R102" s="148"/>
    </row>
    <row r="103" spans="1:18" ht="11.25" customHeight="1">
      <c r="A103" s="234"/>
      <c r="B103" s="236"/>
      <c r="C103" s="71" t="s">
        <v>1</v>
      </c>
      <c r="D103" s="122"/>
      <c r="E103" s="123"/>
      <c r="F103" s="124"/>
      <c r="G103" s="125"/>
      <c r="H103" s="126"/>
      <c r="I103" s="126"/>
      <c r="J103" s="127"/>
      <c r="K103" s="128"/>
      <c r="L103" s="129"/>
      <c r="M103" s="125"/>
      <c r="N103" s="128"/>
      <c r="O103" s="126"/>
      <c r="P103" s="127"/>
      <c r="Q103" s="128"/>
      <c r="R103" s="130"/>
    </row>
    <row r="104" spans="1:18" ht="11.25" customHeight="1">
      <c r="A104" s="234"/>
      <c r="B104" s="236"/>
      <c r="C104" s="71" t="s">
        <v>45</v>
      </c>
      <c r="D104" s="122"/>
      <c r="E104" s="123"/>
      <c r="F104" s="124"/>
      <c r="G104" s="125"/>
      <c r="H104" s="126"/>
      <c r="I104" s="126"/>
      <c r="J104" s="127"/>
      <c r="K104" s="128"/>
      <c r="L104" s="129"/>
      <c r="M104" s="125"/>
      <c r="N104" s="128"/>
      <c r="O104" s="126"/>
      <c r="P104" s="127"/>
      <c r="Q104" s="128"/>
      <c r="R104" s="130"/>
    </row>
    <row r="105" spans="1:18" ht="11.25" customHeight="1">
      <c r="A105" s="234"/>
      <c r="B105" s="236"/>
      <c r="C105" s="71" t="s">
        <v>2</v>
      </c>
      <c r="D105" s="122"/>
      <c r="E105" s="123"/>
      <c r="F105" s="124"/>
      <c r="G105" s="125"/>
      <c r="H105" s="126"/>
      <c r="I105" s="126"/>
      <c r="J105" s="127"/>
      <c r="K105" s="128"/>
      <c r="L105" s="129"/>
      <c r="M105" s="125"/>
      <c r="N105" s="128"/>
      <c r="O105" s="126"/>
      <c r="P105" s="127"/>
      <c r="Q105" s="128"/>
      <c r="R105" s="130"/>
    </row>
    <row r="106" spans="1:18" ht="11.25" customHeight="1" thickBot="1">
      <c r="A106" s="239"/>
      <c r="B106" s="237"/>
      <c r="C106" s="72" t="s">
        <v>3</v>
      </c>
      <c r="D106" s="131"/>
      <c r="E106" s="132"/>
      <c r="F106" s="133"/>
      <c r="G106" s="134"/>
      <c r="H106" s="135"/>
      <c r="I106" s="135"/>
      <c r="J106" s="136"/>
      <c r="K106" s="137"/>
      <c r="L106" s="138"/>
      <c r="M106" s="134"/>
      <c r="N106" s="137"/>
      <c r="O106" s="135"/>
      <c r="P106" s="136"/>
      <c r="Q106" s="137"/>
      <c r="R106" s="139"/>
    </row>
    <row r="107" spans="1:18" ht="11.25" customHeight="1">
      <c r="A107" s="233">
        <f>'Dati palleggiatori'!B10</f>
        <v>0</v>
      </c>
      <c r="B107" s="235">
        <v>9</v>
      </c>
      <c r="C107" s="70" t="s">
        <v>0</v>
      </c>
      <c r="D107" s="113"/>
      <c r="E107" s="114"/>
      <c r="F107" s="115"/>
      <c r="G107" s="116"/>
      <c r="H107" s="117"/>
      <c r="I107" s="117"/>
      <c r="J107" s="118"/>
      <c r="K107" s="119"/>
      <c r="L107" s="120"/>
      <c r="M107" s="116"/>
      <c r="N107" s="119"/>
      <c r="O107" s="117"/>
      <c r="P107" s="118"/>
      <c r="Q107" s="119"/>
      <c r="R107" s="121"/>
    </row>
    <row r="108" spans="1:18" ht="11.25" customHeight="1">
      <c r="A108" s="234"/>
      <c r="B108" s="236"/>
      <c r="C108" s="71" t="s">
        <v>1</v>
      </c>
      <c r="D108" s="122"/>
      <c r="E108" s="123"/>
      <c r="F108" s="124"/>
      <c r="G108" s="125"/>
      <c r="H108" s="126"/>
      <c r="I108" s="126"/>
      <c r="J108" s="127"/>
      <c r="K108" s="128"/>
      <c r="L108" s="129"/>
      <c r="M108" s="125"/>
      <c r="N108" s="128"/>
      <c r="O108" s="126"/>
      <c r="P108" s="127"/>
      <c r="Q108" s="128"/>
      <c r="R108" s="130"/>
    </row>
    <row r="109" spans="1:18" ht="11.25" customHeight="1">
      <c r="A109" s="234"/>
      <c r="B109" s="236"/>
      <c r="C109" s="71" t="s">
        <v>45</v>
      </c>
      <c r="D109" s="122"/>
      <c r="E109" s="123"/>
      <c r="F109" s="124"/>
      <c r="G109" s="125"/>
      <c r="H109" s="126"/>
      <c r="I109" s="126"/>
      <c r="J109" s="127"/>
      <c r="K109" s="128"/>
      <c r="L109" s="129"/>
      <c r="M109" s="125"/>
      <c r="N109" s="128"/>
      <c r="O109" s="126"/>
      <c r="P109" s="127"/>
      <c r="Q109" s="128"/>
      <c r="R109" s="130"/>
    </row>
    <row r="110" spans="1:18" ht="11.25" customHeight="1">
      <c r="A110" s="234"/>
      <c r="B110" s="236"/>
      <c r="C110" s="71" t="s">
        <v>2</v>
      </c>
      <c r="D110" s="122"/>
      <c r="E110" s="123"/>
      <c r="F110" s="124"/>
      <c r="G110" s="125"/>
      <c r="H110" s="126"/>
      <c r="I110" s="126"/>
      <c r="J110" s="127"/>
      <c r="K110" s="128"/>
      <c r="L110" s="129"/>
      <c r="M110" s="125"/>
      <c r="N110" s="128"/>
      <c r="O110" s="126"/>
      <c r="P110" s="127"/>
      <c r="Q110" s="128"/>
      <c r="R110" s="130"/>
    </row>
    <row r="111" spans="1:18" ht="11.25" customHeight="1" thickBot="1">
      <c r="A111" s="238">
        <f>'Dati palleggiatori'!C10</f>
        <v>0</v>
      </c>
      <c r="B111" s="237"/>
      <c r="C111" s="72" t="s">
        <v>3</v>
      </c>
      <c r="D111" s="131"/>
      <c r="E111" s="132"/>
      <c r="F111" s="133"/>
      <c r="G111" s="134"/>
      <c r="H111" s="135"/>
      <c r="I111" s="135"/>
      <c r="J111" s="136"/>
      <c r="K111" s="137"/>
      <c r="L111" s="138"/>
      <c r="M111" s="134"/>
      <c r="N111" s="137"/>
      <c r="O111" s="135"/>
      <c r="P111" s="136"/>
      <c r="Q111" s="137"/>
      <c r="R111" s="139"/>
    </row>
    <row r="112" spans="1:18" ht="11.25" customHeight="1">
      <c r="A112" s="234"/>
      <c r="B112" s="240" t="s">
        <v>37</v>
      </c>
      <c r="C112" s="73" t="s">
        <v>0</v>
      </c>
      <c r="D112" s="140"/>
      <c r="E112" s="141"/>
      <c r="F112" s="142"/>
      <c r="G112" s="143"/>
      <c r="H112" s="144"/>
      <c r="I112" s="144"/>
      <c r="J112" s="145"/>
      <c r="K112" s="146"/>
      <c r="L112" s="147"/>
      <c r="M112" s="143"/>
      <c r="N112" s="146"/>
      <c r="O112" s="144"/>
      <c r="P112" s="145"/>
      <c r="Q112" s="146"/>
      <c r="R112" s="148"/>
    </row>
    <row r="113" spans="1:18" ht="11.25" customHeight="1">
      <c r="A113" s="234"/>
      <c r="B113" s="236"/>
      <c r="C113" s="71" t="s">
        <v>1</v>
      </c>
      <c r="D113" s="122"/>
      <c r="E113" s="123"/>
      <c r="F113" s="124"/>
      <c r="G113" s="125"/>
      <c r="H113" s="126"/>
      <c r="I113" s="126"/>
      <c r="J113" s="127"/>
      <c r="K113" s="128"/>
      <c r="L113" s="129"/>
      <c r="M113" s="125"/>
      <c r="N113" s="128"/>
      <c r="O113" s="126"/>
      <c r="P113" s="127"/>
      <c r="Q113" s="128"/>
      <c r="R113" s="130"/>
    </row>
    <row r="114" spans="1:18" ht="11.25" customHeight="1">
      <c r="A114" s="234"/>
      <c r="B114" s="236"/>
      <c r="C114" s="71" t="s">
        <v>45</v>
      </c>
      <c r="D114" s="122"/>
      <c r="E114" s="123"/>
      <c r="F114" s="124"/>
      <c r="G114" s="125"/>
      <c r="H114" s="126"/>
      <c r="I114" s="126"/>
      <c r="J114" s="127"/>
      <c r="K114" s="128"/>
      <c r="L114" s="129"/>
      <c r="M114" s="125"/>
      <c r="N114" s="128"/>
      <c r="O114" s="126"/>
      <c r="P114" s="127"/>
      <c r="Q114" s="128"/>
      <c r="R114" s="130"/>
    </row>
    <row r="115" spans="1:18" ht="11.25" customHeight="1">
      <c r="A115" s="234"/>
      <c r="B115" s="236"/>
      <c r="C115" s="71" t="s">
        <v>2</v>
      </c>
      <c r="D115" s="122"/>
      <c r="E115" s="123"/>
      <c r="F115" s="124"/>
      <c r="G115" s="125"/>
      <c r="H115" s="126"/>
      <c r="I115" s="126"/>
      <c r="J115" s="127"/>
      <c r="K115" s="128"/>
      <c r="L115" s="129"/>
      <c r="M115" s="125"/>
      <c r="N115" s="128"/>
      <c r="O115" s="126"/>
      <c r="P115" s="127"/>
      <c r="Q115" s="128"/>
      <c r="R115" s="130"/>
    </row>
    <row r="116" spans="1:18" ht="11.25" customHeight="1" thickBot="1">
      <c r="A116" s="234"/>
      <c r="B116" s="241"/>
      <c r="C116" s="74" t="s">
        <v>3</v>
      </c>
      <c r="D116" s="149"/>
      <c r="E116" s="150"/>
      <c r="F116" s="151"/>
      <c r="G116" s="152"/>
      <c r="H116" s="153"/>
      <c r="I116" s="153"/>
      <c r="J116" s="154"/>
      <c r="K116" s="155"/>
      <c r="L116" s="156"/>
      <c r="M116" s="152"/>
      <c r="N116" s="155"/>
      <c r="O116" s="153"/>
      <c r="P116" s="154"/>
      <c r="Q116" s="155"/>
      <c r="R116" s="157"/>
    </row>
    <row r="117" spans="1:18" ht="11.25" customHeight="1">
      <c r="A117" s="234"/>
      <c r="B117" s="235" t="s">
        <v>21</v>
      </c>
      <c r="C117" s="70" t="s">
        <v>0</v>
      </c>
      <c r="D117" s="113"/>
      <c r="E117" s="114"/>
      <c r="F117" s="115"/>
      <c r="G117" s="116"/>
      <c r="H117" s="117"/>
      <c r="I117" s="117"/>
      <c r="J117" s="118"/>
      <c r="K117" s="119"/>
      <c r="L117" s="120"/>
      <c r="M117" s="116"/>
      <c r="N117" s="119"/>
      <c r="O117" s="117"/>
      <c r="P117" s="118"/>
      <c r="Q117" s="119"/>
      <c r="R117" s="121"/>
    </row>
    <row r="118" spans="1:18" ht="11.25" customHeight="1">
      <c r="A118" s="234"/>
      <c r="B118" s="236"/>
      <c r="C118" s="71" t="s">
        <v>1</v>
      </c>
      <c r="D118" s="122"/>
      <c r="E118" s="123"/>
      <c r="F118" s="124"/>
      <c r="G118" s="125"/>
      <c r="H118" s="126"/>
      <c r="I118" s="126"/>
      <c r="J118" s="127"/>
      <c r="K118" s="128"/>
      <c r="L118" s="129"/>
      <c r="M118" s="125"/>
      <c r="N118" s="128"/>
      <c r="O118" s="126"/>
      <c r="P118" s="127"/>
      <c r="Q118" s="128"/>
      <c r="R118" s="130"/>
    </row>
    <row r="119" spans="1:18" ht="11.25" customHeight="1">
      <c r="A119" s="234"/>
      <c r="B119" s="236"/>
      <c r="C119" s="71" t="s">
        <v>45</v>
      </c>
      <c r="D119" s="122"/>
      <c r="E119" s="123"/>
      <c r="F119" s="124"/>
      <c r="G119" s="125"/>
      <c r="H119" s="126"/>
      <c r="I119" s="126"/>
      <c r="J119" s="127"/>
      <c r="K119" s="128"/>
      <c r="L119" s="129"/>
      <c r="M119" s="125"/>
      <c r="N119" s="128"/>
      <c r="O119" s="126"/>
      <c r="P119" s="127"/>
      <c r="Q119" s="128"/>
      <c r="R119" s="130"/>
    </row>
    <row r="120" spans="1:18" ht="11.25" customHeight="1">
      <c r="A120" s="234"/>
      <c r="B120" s="236"/>
      <c r="C120" s="71" t="s">
        <v>2</v>
      </c>
      <c r="D120" s="122"/>
      <c r="E120" s="123"/>
      <c r="F120" s="124"/>
      <c r="G120" s="125"/>
      <c r="H120" s="126"/>
      <c r="I120" s="126"/>
      <c r="J120" s="127"/>
      <c r="K120" s="128"/>
      <c r="L120" s="129"/>
      <c r="M120" s="125"/>
      <c r="N120" s="128"/>
      <c r="O120" s="126"/>
      <c r="P120" s="127"/>
      <c r="Q120" s="128"/>
      <c r="R120" s="130"/>
    </row>
    <row r="121" spans="1:18" ht="11.25" customHeight="1" thickBot="1">
      <c r="A121" s="234"/>
      <c r="B121" s="237"/>
      <c r="C121" s="72" t="s">
        <v>3</v>
      </c>
      <c r="D121" s="131"/>
      <c r="E121" s="132"/>
      <c r="F121" s="133"/>
      <c r="G121" s="134"/>
      <c r="H121" s="135"/>
      <c r="I121" s="135"/>
      <c r="J121" s="136"/>
      <c r="K121" s="137"/>
      <c r="L121" s="138"/>
      <c r="M121" s="134"/>
      <c r="N121" s="137"/>
      <c r="O121" s="135"/>
      <c r="P121" s="136"/>
      <c r="Q121" s="137"/>
      <c r="R121" s="139"/>
    </row>
    <row r="122" spans="1:18" ht="11.25" customHeight="1">
      <c r="A122" s="234"/>
      <c r="B122" s="240" t="s">
        <v>20</v>
      </c>
      <c r="C122" s="73" t="s">
        <v>0</v>
      </c>
      <c r="D122" s="140"/>
      <c r="E122" s="141"/>
      <c r="F122" s="142"/>
      <c r="G122" s="143"/>
      <c r="H122" s="144"/>
      <c r="I122" s="144"/>
      <c r="J122" s="145"/>
      <c r="K122" s="146"/>
      <c r="L122" s="147"/>
      <c r="M122" s="143"/>
      <c r="N122" s="146"/>
      <c r="O122" s="144"/>
      <c r="P122" s="145"/>
      <c r="Q122" s="146"/>
      <c r="R122" s="148"/>
    </row>
    <row r="123" spans="1:18" ht="11.25" customHeight="1">
      <c r="A123" s="234"/>
      <c r="B123" s="236"/>
      <c r="C123" s="71" t="s">
        <v>1</v>
      </c>
      <c r="D123" s="122"/>
      <c r="E123" s="123"/>
      <c r="F123" s="124"/>
      <c r="G123" s="125"/>
      <c r="H123" s="126"/>
      <c r="I123" s="126"/>
      <c r="J123" s="127"/>
      <c r="K123" s="128"/>
      <c r="L123" s="129"/>
      <c r="M123" s="125"/>
      <c r="N123" s="128"/>
      <c r="O123" s="126"/>
      <c r="P123" s="127"/>
      <c r="Q123" s="128"/>
      <c r="R123" s="130"/>
    </row>
    <row r="124" spans="1:18" ht="11.25" customHeight="1">
      <c r="A124" s="234"/>
      <c r="B124" s="236"/>
      <c r="C124" s="71" t="s">
        <v>45</v>
      </c>
      <c r="D124" s="122"/>
      <c r="E124" s="123"/>
      <c r="F124" s="124"/>
      <c r="G124" s="125"/>
      <c r="H124" s="126"/>
      <c r="I124" s="126"/>
      <c r="J124" s="127"/>
      <c r="K124" s="128"/>
      <c r="L124" s="129"/>
      <c r="M124" s="125"/>
      <c r="N124" s="128"/>
      <c r="O124" s="126"/>
      <c r="P124" s="127"/>
      <c r="Q124" s="128"/>
      <c r="R124" s="130"/>
    </row>
    <row r="125" spans="1:18" ht="11.25" customHeight="1">
      <c r="A125" s="234"/>
      <c r="B125" s="236"/>
      <c r="C125" s="71" t="s">
        <v>2</v>
      </c>
      <c r="D125" s="122"/>
      <c r="E125" s="123"/>
      <c r="F125" s="124"/>
      <c r="G125" s="125"/>
      <c r="H125" s="126"/>
      <c r="I125" s="126"/>
      <c r="J125" s="127"/>
      <c r="K125" s="128"/>
      <c r="L125" s="129"/>
      <c r="M125" s="125"/>
      <c r="N125" s="128"/>
      <c r="O125" s="126"/>
      <c r="P125" s="127"/>
      <c r="Q125" s="128"/>
      <c r="R125" s="130"/>
    </row>
    <row r="126" spans="1:18" ht="11.25" customHeight="1" thickBot="1">
      <c r="A126" s="239"/>
      <c r="B126" s="237"/>
      <c r="C126" s="72" t="s">
        <v>3</v>
      </c>
      <c r="D126" s="131"/>
      <c r="E126" s="132"/>
      <c r="F126" s="133"/>
      <c r="G126" s="134"/>
      <c r="H126" s="135"/>
      <c r="I126" s="135"/>
      <c r="J126" s="136"/>
      <c r="K126" s="137"/>
      <c r="L126" s="138"/>
      <c r="M126" s="134"/>
      <c r="N126" s="137"/>
      <c r="O126" s="135"/>
      <c r="P126" s="136"/>
      <c r="Q126" s="137"/>
      <c r="R126" s="139"/>
    </row>
    <row r="127" spans="4:18" ht="11.25" customHeight="1">
      <c r="D127" s="158"/>
      <c r="E127" s="158"/>
      <c r="F127" s="158"/>
      <c r="G127" s="158"/>
      <c r="H127" s="158"/>
      <c r="I127" s="158"/>
      <c r="J127" s="158"/>
      <c r="K127" s="158"/>
      <c r="L127" s="158"/>
      <c r="M127" s="158"/>
      <c r="N127" s="158"/>
      <c r="O127" s="158"/>
      <c r="P127" s="158"/>
      <c r="Q127" s="158"/>
      <c r="R127" s="158"/>
    </row>
    <row r="128" spans="4:18" ht="11.25" customHeight="1">
      <c r="D128" s="242" t="s">
        <v>4</v>
      </c>
      <c r="E128" s="242"/>
      <c r="F128" s="242"/>
      <c r="G128" s="242" t="s">
        <v>5</v>
      </c>
      <c r="H128" s="242"/>
      <c r="I128" s="242"/>
      <c r="J128" s="242" t="s">
        <v>6</v>
      </c>
      <c r="K128" s="242"/>
      <c r="L128" s="242"/>
      <c r="M128" s="242" t="s">
        <v>8</v>
      </c>
      <c r="N128" s="242"/>
      <c r="O128" s="242"/>
      <c r="P128" s="242" t="s">
        <v>7</v>
      </c>
      <c r="Q128" s="242"/>
      <c r="R128" s="242"/>
    </row>
    <row r="129" spans="4:18" ht="11.25" customHeight="1" thickBot="1">
      <c r="D129" s="243"/>
      <c r="E129" s="243"/>
      <c r="F129" s="243"/>
      <c r="G129" s="243"/>
      <c r="H129" s="243"/>
      <c r="I129" s="243"/>
      <c r="J129" s="243"/>
      <c r="K129" s="243"/>
      <c r="L129" s="243"/>
      <c r="M129" s="243"/>
      <c r="N129" s="243"/>
      <c r="O129" s="243"/>
      <c r="P129" s="243"/>
      <c r="Q129" s="243"/>
      <c r="R129" s="243"/>
    </row>
    <row r="130" spans="1:18" ht="11.25" customHeight="1">
      <c r="A130" s="233">
        <f>'Dati palleggiatori'!B11</f>
        <v>0</v>
      </c>
      <c r="B130" s="235">
        <v>1</v>
      </c>
      <c r="C130" s="70" t="s">
        <v>0</v>
      </c>
      <c r="D130" s="113"/>
      <c r="E130" s="114"/>
      <c r="F130" s="115"/>
      <c r="G130" s="116"/>
      <c r="H130" s="117"/>
      <c r="I130" s="117"/>
      <c r="J130" s="118"/>
      <c r="K130" s="119"/>
      <c r="L130" s="120"/>
      <c r="M130" s="116"/>
      <c r="N130" s="119"/>
      <c r="O130" s="117"/>
      <c r="P130" s="118"/>
      <c r="Q130" s="119"/>
      <c r="R130" s="121"/>
    </row>
    <row r="131" spans="1:18" ht="11.25" customHeight="1">
      <c r="A131" s="234"/>
      <c r="B131" s="236"/>
      <c r="C131" s="71" t="s">
        <v>1</v>
      </c>
      <c r="D131" s="122"/>
      <c r="E131" s="123"/>
      <c r="F131" s="124"/>
      <c r="G131" s="125"/>
      <c r="H131" s="126"/>
      <c r="I131" s="126"/>
      <c r="J131" s="127"/>
      <c r="K131" s="128"/>
      <c r="L131" s="129"/>
      <c r="M131" s="125"/>
      <c r="N131" s="128"/>
      <c r="O131" s="126"/>
      <c r="P131" s="127"/>
      <c r="Q131" s="128"/>
      <c r="R131" s="130"/>
    </row>
    <row r="132" spans="1:18" ht="11.25" customHeight="1">
      <c r="A132" s="234"/>
      <c r="B132" s="236"/>
      <c r="C132" s="71" t="s">
        <v>45</v>
      </c>
      <c r="D132" s="122"/>
      <c r="E132" s="123"/>
      <c r="F132" s="124"/>
      <c r="G132" s="125"/>
      <c r="H132" s="126"/>
      <c r="I132" s="126"/>
      <c r="J132" s="127"/>
      <c r="K132" s="128"/>
      <c r="L132" s="129"/>
      <c r="M132" s="125"/>
      <c r="N132" s="128"/>
      <c r="O132" s="126"/>
      <c r="P132" s="127"/>
      <c r="Q132" s="128"/>
      <c r="R132" s="130"/>
    </row>
    <row r="133" spans="1:18" ht="11.25" customHeight="1">
      <c r="A133" s="234"/>
      <c r="B133" s="236"/>
      <c r="C133" s="71" t="s">
        <v>2</v>
      </c>
      <c r="D133" s="122"/>
      <c r="E133" s="123"/>
      <c r="F133" s="124"/>
      <c r="G133" s="125"/>
      <c r="H133" s="126"/>
      <c r="I133" s="126"/>
      <c r="J133" s="127"/>
      <c r="K133" s="128"/>
      <c r="L133" s="129"/>
      <c r="M133" s="125"/>
      <c r="N133" s="128"/>
      <c r="O133" s="126"/>
      <c r="P133" s="127"/>
      <c r="Q133" s="128"/>
      <c r="R133" s="130"/>
    </row>
    <row r="134" spans="1:18" ht="11.25" customHeight="1" thickBot="1">
      <c r="A134" s="238">
        <f>'Dati palleggiatori'!C11</f>
        <v>0</v>
      </c>
      <c r="B134" s="237"/>
      <c r="C134" s="72" t="s">
        <v>3</v>
      </c>
      <c r="D134" s="131"/>
      <c r="E134" s="132"/>
      <c r="F134" s="133"/>
      <c r="G134" s="134"/>
      <c r="H134" s="135"/>
      <c r="I134" s="135"/>
      <c r="J134" s="136"/>
      <c r="K134" s="137"/>
      <c r="L134" s="138"/>
      <c r="M134" s="134"/>
      <c r="N134" s="137"/>
      <c r="O134" s="135"/>
      <c r="P134" s="136"/>
      <c r="Q134" s="137"/>
      <c r="R134" s="139"/>
    </row>
    <row r="135" spans="1:18" ht="11.25" customHeight="1">
      <c r="A135" s="234"/>
      <c r="B135" s="240">
        <v>2</v>
      </c>
      <c r="C135" s="73" t="s">
        <v>0</v>
      </c>
      <c r="D135" s="140"/>
      <c r="E135" s="141"/>
      <c r="F135" s="142"/>
      <c r="G135" s="143"/>
      <c r="H135" s="144"/>
      <c r="I135" s="144"/>
      <c r="J135" s="145"/>
      <c r="K135" s="146"/>
      <c r="L135" s="147"/>
      <c r="M135" s="143"/>
      <c r="N135" s="146"/>
      <c r="O135" s="144"/>
      <c r="P135" s="145"/>
      <c r="Q135" s="146"/>
      <c r="R135" s="148"/>
    </row>
    <row r="136" spans="1:18" ht="11.25" customHeight="1">
      <c r="A136" s="234"/>
      <c r="B136" s="236"/>
      <c r="C136" s="71" t="s">
        <v>1</v>
      </c>
      <c r="D136" s="122"/>
      <c r="E136" s="123"/>
      <c r="F136" s="124"/>
      <c r="G136" s="125"/>
      <c r="H136" s="126"/>
      <c r="I136" s="126"/>
      <c r="J136" s="127"/>
      <c r="K136" s="128"/>
      <c r="L136" s="129"/>
      <c r="M136" s="125"/>
      <c r="N136" s="128"/>
      <c r="O136" s="126"/>
      <c r="P136" s="127"/>
      <c r="Q136" s="128"/>
      <c r="R136" s="130"/>
    </row>
    <row r="137" spans="1:18" ht="11.25" customHeight="1">
      <c r="A137" s="234"/>
      <c r="B137" s="236"/>
      <c r="C137" s="71" t="s">
        <v>45</v>
      </c>
      <c r="D137" s="122"/>
      <c r="E137" s="123"/>
      <c r="F137" s="124"/>
      <c r="G137" s="125"/>
      <c r="H137" s="126"/>
      <c r="I137" s="126"/>
      <c r="J137" s="127"/>
      <c r="K137" s="128"/>
      <c r="L137" s="129"/>
      <c r="M137" s="125"/>
      <c r="N137" s="128"/>
      <c r="O137" s="126"/>
      <c r="P137" s="127"/>
      <c r="Q137" s="128"/>
      <c r="R137" s="130"/>
    </row>
    <row r="138" spans="1:18" ht="11.25" customHeight="1">
      <c r="A138" s="234"/>
      <c r="B138" s="236"/>
      <c r="C138" s="71" t="s">
        <v>2</v>
      </c>
      <c r="D138" s="122"/>
      <c r="E138" s="123"/>
      <c r="F138" s="124"/>
      <c r="G138" s="125"/>
      <c r="H138" s="126"/>
      <c r="I138" s="126"/>
      <c r="J138" s="127"/>
      <c r="K138" s="128"/>
      <c r="L138" s="129"/>
      <c r="M138" s="125"/>
      <c r="N138" s="128"/>
      <c r="O138" s="126"/>
      <c r="P138" s="127"/>
      <c r="Q138" s="128"/>
      <c r="R138" s="130"/>
    </row>
    <row r="139" spans="1:18" ht="11.25" customHeight="1" thickBot="1">
      <c r="A139" s="234"/>
      <c r="B139" s="241"/>
      <c r="C139" s="74" t="s">
        <v>3</v>
      </c>
      <c r="D139" s="149"/>
      <c r="E139" s="150"/>
      <c r="F139" s="151"/>
      <c r="G139" s="152"/>
      <c r="H139" s="153"/>
      <c r="I139" s="153"/>
      <c r="J139" s="154"/>
      <c r="K139" s="155"/>
      <c r="L139" s="156"/>
      <c r="M139" s="152"/>
      <c r="N139" s="155"/>
      <c r="O139" s="153"/>
      <c r="P139" s="154"/>
      <c r="Q139" s="155"/>
      <c r="R139" s="157"/>
    </row>
    <row r="140" spans="1:18" ht="11.25" customHeight="1">
      <c r="A140" s="234"/>
      <c r="B140" s="235">
        <v>3</v>
      </c>
      <c r="C140" s="70" t="s">
        <v>0</v>
      </c>
      <c r="D140" s="113"/>
      <c r="E140" s="114"/>
      <c r="F140" s="115"/>
      <c r="G140" s="116"/>
      <c r="H140" s="117"/>
      <c r="I140" s="117"/>
      <c r="J140" s="118"/>
      <c r="K140" s="119"/>
      <c r="L140" s="120"/>
      <c r="M140" s="116"/>
      <c r="N140" s="119"/>
      <c r="O140" s="117"/>
      <c r="P140" s="118"/>
      <c r="Q140" s="119"/>
      <c r="R140" s="121"/>
    </row>
    <row r="141" spans="1:18" ht="11.25" customHeight="1">
      <c r="A141" s="234"/>
      <c r="B141" s="236"/>
      <c r="C141" s="71" t="s">
        <v>1</v>
      </c>
      <c r="D141" s="122"/>
      <c r="E141" s="123"/>
      <c r="F141" s="124"/>
      <c r="G141" s="125"/>
      <c r="H141" s="126"/>
      <c r="I141" s="126"/>
      <c r="J141" s="127"/>
      <c r="K141" s="128"/>
      <c r="L141" s="129"/>
      <c r="M141" s="125"/>
      <c r="N141" s="128"/>
      <c r="O141" s="126"/>
      <c r="P141" s="127"/>
      <c r="Q141" s="128"/>
      <c r="R141" s="130"/>
    </row>
    <row r="142" spans="1:18" ht="11.25" customHeight="1">
      <c r="A142" s="234"/>
      <c r="B142" s="236"/>
      <c r="C142" s="71" t="s">
        <v>45</v>
      </c>
      <c r="D142" s="122"/>
      <c r="E142" s="123"/>
      <c r="F142" s="124"/>
      <c r="G142" s="125"/>
      <c r="H142" s="126"/>
      <c r="I142" s="126"/>
      <c r="J142" s="127"/>
      <c r="K142" s="128"/>
      <c r="L142" s="129"/>
      <c r="M142" s="125"/>
      <c r="N142" s="128"/>
      <c r="O142" s="126"/>
      <c r="P142" s="127"/>
      <c r="Q142" s="128"/>
      <c r="R142" s="130"/>
    </row>
    <row r="143" spans="1:18" ht="11.25" customHeight="1">
      <c r="A143" s="234"/>
      <c r="B143" s="236"/>
      <c r="C143" s="71" t="s">
        <v>2</v>
      </c>
      <c r="D143" s="122"/>
      <c r="E143" s="123"/>
      <c r="F143" s="124"/>
      <c r="G143" s="125"/>
      <c r="H143" s="126"/>
      <c r="I143" s="126"/>
      <c r="J143" s="127"/>
      <c r="K143" s="128"/>
      <c r="L143" s="129"/>
      <c r="M143" s="125"/>
      <c r="N143" s="128"/>
      <c r="O143" s="126"/>
      <c r="P143" s="127"/>
      <c r="Q143" s="128"/>
      <c r="R143" s="130"/>
    </row>
    <row r="144" spans="1:18" ht="11.25" customHeight="1" thickBot="1">
      <c r="A144" s="234"/>
      <c r="B144" s="237"/>
      <c r="C144" s="72" t="s">
        <v>3</v>
      </c>
      <c r="D144" s="131"/>
      <c r="E144" s="132"/>
      <c r="F144" s="133"/>
      <c r="G144" s="134"/>
      <c r="H144" s="135"/>
      <c r="I144" s="135"/>
      <c r="J144" s="136"/>
      <c r="K144" s="137"/>
      <c r="L144" s="138"/>
      <c r="M144" s="134"/>
      <c r="N144" s="137"/>
      <c r="O144" s="135"/>
      <c r="P144" s="136"/>
      <c r="Q144" s="137"/>
      <c r="R144" s="139"/>
    </row>
    <row r="145" spans="1:18" ht="11.25" customHeight="1">
      <c r="A145" s="234"/>
      <c r="B145" s="240">
        <v>4</v>
      </c>
      <c r="C145" s="73" t="s">
        <v>0</v>
      </c>
      <c r="D145" s="140"/>
      <c r="E145" s="141"/>
      <c r="F145" s="142"/>
      <c r="G145" s="143"/>
      <c r="H145" s="144"/>
      <c r="I145" s="144"/>
      <c r="J145" s="145"/>
      <c r="K145" s="146"/>
      <c r="L145" s="147"/>
      <c r="M145" s="143"/>
      <c r="N145" s="146"/>
      <c r="O145" s="144"/>
      <c r="P145" s="145"/>
      <c r="Q145" s="146"/>
      <c r="R145" s="148"/>
    </row>
    <row r="146" spans="1:18" ht="11.25" customHeight="1">
      <c r="A146" s="234"/>
      <c r="B146" s="236"/>
      <c r="C146" s="71" t="s">
        <v>1</v>
      </c>
      <c r="D146" s="122"/>
      <c r="E146" s="123"/>
      <c r="F146" s="124"/>
      <c r="G146" s="125"/>
      <c r="H146" s="126"/>
      <c r="I146" s="126"/>
      <c r="J146" s="127"/>
      <c r="K146" s="128"/>
      <c r="L146" s="129"/>
      <c r="M146" s="125"/>
      <c r="N146" s="128"/>
      <c r="O146" s="126"/>
      <c r="P146" s="127"/>
      <c r="Q146" s="128"/>
      <c r="R146" s="130"/>
    </row>
    <row r="147" spans="1:18" ht="11.25" customHeight="1">
      <c r="A147" s="234"/>
      <c r="B147" s="236"/>
      <c r="C147" s="71" t="s">
        <v>45</v>
      </c>
      <c r="D147" s="122"/>
      <c r="E147" s="123"/>
      <c r="F147" s="124"/>
      <c r="G147" s="125"/>
      <c r="H147" s="126"/>
      <c r="I147" s="126"/>
      <c r="J147" s="127"/>
      <c r="K147" s="128"/>
      <c r="L147" s="129"/>
      <c r="M147" s="125"/>
      <c r="N147" s="128"/>
      <c r="O147" s="126"/>
      <c r="P147" s="127"/>
      <c r="Q147" s="128"/>
      <c r="R147" s="130"/>
    </row>
    <row r="148" spans="1:18" ht="11.25" customHeight="1">
      <c r="A148" s="234"/>
      <c r="B148" s="236"/>
      <c r="C148" s="71" t="s">
        <v>2</v>
      </c>
      <c r="D148" s="122"/>
      <c r="E148" s="123"/>
      <c r="F148" s="124"/>
      <c r="G148" s="125"/>
      <c r="H148" s="126"/>
      <c r="I148" s="126"/>
      <c r="J148" s="127"/>
      <c r="K148" s="128"/>
      <c r="L148" s="129"/>
      <c r="M148" s="125"/>
      <c r="N148" s="128"/>
      <c r="O148" s="126"/>
      <c r="P148" s="127"/>
      <c r="Q148" s="128"/>
      <c r="R148" s="130"/>
    </row>
    <row r="149" spans="1:18" ht="11.25" customHeight="1" thickBot="1">
      <c r="A149" s="239"/>
      <c r="B149" s="237"/>
      <c r="C149" s="72" t="s">
        <v>3</v>
      </c>
      <c r="D149" s="131"/>
      <c r="E149" s="132"/>
      <c r="F149" s="133"/>
      <c r="G149" s="134"/>
      <c r="H149" s="135"/>
      <c r="I149" s="135"/>
      <c r="J149" s="136"/>
      <c r="K149" s="137"/>
      <c r="L149" s="138"/>
      <c r="M149" s="134"/>
      <c r="N149" s="137"/>
      <c r="O149" s="135"/>
      <c r="P149" s="136"/>
      <c r="Q149" s="137"/>
      <c r="R149" s="139"/>
    </row>
    <row r="150" spans="1:18" ht="11.25" customHeight="1">
      <c r="A150" s="233">
        <f>'Dati palleggiatori'!B11</f>
        <v>0</v>
      </c>
      <c r="B150" s="235">
        <v>5</v>
      </c>
      <c r="C150" s="70" t="s">
        <v>0</v>
      </c>
      <c r="D150" s="113"/>
      <c r="E150" s="114"/>
      <c r="F150" s="115"/>
      <c r="G150" s="116"/>
      <c r="H150" s="117"/>
      <c r="I150" s="117"/>
      <c r="J150" s="118"/>
      <c r="K150" s="119"/>
      <c r="L150" s="120"/>
      <c r="M150" s="116"/>
      <c r="N150" s="119"/>
      <c r="O150" s="117"/>
      <c r="P150" s="118"/>
      <c r="Q150" s="119"/>
      <c r="R150" s="121"/>
    </row>
    <row r="151" spans="1:18" ht="11.25" customHeight="1">
      <c r="A151" s="234"/>
      <c r="B151" s="236"/>
      <c r="C151" s="71" t="s">
        <v>1</v>
      </c>
      <c r="D151" s="122"/>
      <c r="E151" s="123"/>
      <c r="F151" s="124"/>
      <c r="G151" s="125"/>
      <c r="H151" s="126"/>
      <c r="I151" s="126"/>
      <c r="J151" s="127"/>
      <c r="K151" s="128"/>
      <c r="L151" s="129"/>
      <c r="M151" s="125"/>
      <c r="N151" s="128"/>
      <c r="O151" s="126"/>
      <c r="P151" s="127"/>
      <c r="Q151" s="128"/>
      <c r="R151" s="130"/>
    </row>
    <row r="152" spans="1:18" ht="11.25" customHeight="1">
      <c r="A152" s="234"/>
      <c r="B152" s="236"/>
      <c r="C152" s="71" t="s">
        <v>45</v>
      </c>
      <c r="D152" s="122"/>
      <c r="E152" s="123"/>
      <c r="F152" s="124"/>
      <c r="G152" s="125"/>
      <c r="H152" s="126"/>
      <c r="I152" s="126"/>
      <c r="J152" s="127"/>
      <c r="K152" s="128"/>
      <c r="L152" s="129"/>
      <c r="M152" s="125"/>
      <c r="N152" s="128"/>
      <c r="O152" s="126"/>
      <c r="P152" s="127"/>
      <c r="Q152" s="128"/>
      <c r="R152" s="130"/>
    </row>
    <row r="153" spans="1:18" ht="11.25" customHeight="1">
      <c r="A153" s="234"/>
      <c r="B153" s="236"/>
      <c r="C153" s="71" t="s">
        <v>2</v>
      </c>
      <c r="D153" s="122"/>
      <c r="E153" s="123"/>
      <c r="F153" s="124"/>
      <c r="G153" s="125"/>
      <c r="H153" s="126"/>
      <c r="I153" s="126"/>
      <c r="J153" s="127"/>
      <c r="K153" s="128"/>
      <c r="L153" s="129"/>
      <c r="M153" s="125"/>
      <c r="N153" s="128"/>
      <c r="O153" s="126"/>
      <c r="P153" s="127"/>
      <c r="Q153" s="128"/>
      <c r="R153" s="130"/>
    </row>
    <row r="154" spans="1:18" ht="11.25" customHeight="1" thickBot="1">
      <c r="A154" s="238">
        <f>'Dati palleggiatori'!C11</f>
        <v>0</v>
      </c>
      <c r="B154" s="237"/>
      <c r="C154" s="72" t="s">
        <v>3</v>
      </c>
      <c r="D154" s="131"/>
      <c r="E154" s="132"/>
      <c r="F154" s="133"/>
      <c r="G154" s="134"/>
      <c r="H154" s="135"/>
      <c r="I154" s="135"/>
      <c r="J154" s="136"/>
      <c r="K154" s="137"/>
      <c r="L154" s="138"/>
      <c r="M154" s="134"/>
      <c r="N154" s="137"/>
      <c r="O154" s="135"/>
      <c r="P154" s="136"/>
      <c r="Q154" s="137"/>
      <c r="R154" s="139"/>
    </row>
    <row r="155" spans="1:18" ht="11.25" customHeight="1">
      <c r="A155" s="234"/>
      <c r="B155" s="240">
        <v>6</v>
      </c>
      <c r="C155" s="73" t="s">
        <v>0</v>
      </c>
      <c r="D155" s="140"/>
      <c r="E155" s="141"/>
      <c r="F155" s="142"/>
      <c r="G155" s="143"/>
      <c r="H155" s="144"/>
      <c r="I155" s="144"/>
      <c r="J155" s="145"/>
      <c r="K155" s="146"/>
      <c r="L155" s="147"/>
      <c r="M155" s="143"/>
      <c r="N155" s="146"/>
      <c r="O155" s="144"/>
      <c r="P155" s="145"/>
      <c r="Q155" s="146"/>
      <c r="R155" s="148"/>
    </row>
    <row r="156" spans="1:18" ht="11.25" customHeight="1">
      <c r="A156" s="234"/>
      <c r="B156" s="236"/>
      <c r="C156" s="71" t="s">
        <v>1</v>
      </c>
      <c r="D156" s="122"/>
      <c r="E156" s="123"/>
      <c r="F156" s="124"/>
      <c r="G156" s="125"/>
      <c r="H156" s="126"/>
      <c r="I156" s="126"/>
      <c r="J156" s="127"/>
      <c r="K156" s="128"/>
      <c r="L156" s="129"/>
      <c r="M156" s="125"/>
      <c r="N156" s="128"/>
      <c r="O156" s="126"/>
      <c r="P156" s="127"/>
      <c r="Q156" s="128"/>
      <c r="R156" s="130"/>
    </row>
    <row r="157" spans="1:18" ht="11.25" customHeight="1">
      <c r="A157" s="234"/>
      <c r="B157" s="236"/>
      <c r="C157" s="71" t="s">
        <v>45</v>
      </c>
      <c r="D157" s="122"/>
      <c r="E157" s="123"/>
      <c r="F157" s="124"/>
      <c r="G157" s="125"/>
      <c r="H157" s="126"/>
      <c r="I157" s="126"/>
      <c r="J157" s="127"/>
      <c r="K157" s="128"/>
      <c r="L157" s="129"/>
      <c r="M157" s="125"/>
      <c r="N157" s="128"/>
      <c r="O157" s="126"/>
      <c r="P157" s="127"/>
      <c r="Q157" s="128"/>
      <c r="R157" s="130"/>
    </row>
    <row r="158" spans="1:18" ht="11.25" customHeight="1">
      <c r="A158" s="234"/>
      <c r="B158" s="236"/>
      <c r="C158" s="71" t="s">
        <v>2</v>
      </c>
      <c r="D158" s="122"/>
      <c r="E158" s="123"/>
      <c r="F158" s="124"/>
      <c r="G158" s="125"/>
      <c r="H158" s="126"/>
      <c r="I158" s="126"/>
      <c r="J158" s="127"/>
      <c r="K158" s="128"/>
      <c r="L158" s="129"/>
      <c r="M158" s="125"/>
      <c r="N158" s="128"/>
      <c r="O158" s="126"/>
      <c r="P158" s="127"/>
      <c r="Q158" s="128"/>
      <c r="R158" s="130"/>
    </row>
    <row r="159" spans="1:18" ht="11.25" customHeight="1" thickBot="1">
      <c r="A159" s="234"/>
      <c r="B159" s="241"/>
      <c r="C159" s="74" t="s">
        <v>3</v>
      </c>
      <c r="D159" s="149"/>
      <c r="E159" s="150"/>
      <c r="F159" s="151"/>
      <c r="G159" s="152"/>
      <c r="H159" s="153"/>
      <c r="I159" s="153"/>
      <c r="J159" s="154"/>
      <c r="K159" s="155"/>
      <c r="L159" s="156"/>
      <c r="M159" s="152"/>
      <c r="N159" s="155"/>
      <c r="O159" s="153"/>
      <c r="P159" s="154"/>
      <c r="Q159" s="155"/>
      <c r="R159" s="157"/>
    </row>
    <row r="160" spans="1:18" ht="11.25" customHeight="1">
      <c r="A160" s="234"/>
      <c r="B160" s="235">
        <v>7</v>
      </c>
      <c r="C160" s="70" t="s">
        <v>0</v>
      </c>
      <c r="D160" s="113"/>
      <c r="E160" s="114"/>
      <c r="F160" s="115"/>
      <c r="G160" s="116"/>
      <c r="H160" s="117"/>
      <c r="I160" s="117"/>
      <c r="J160" s="118"/>
      <c r="K160" s="119"/>
      <c r="L160" s="120"/>
      <c r="M160" s="116"/>
      <c r="N160" s="119"/>
      <c r="O160" s="117"/>
      <c r="P160" s="118"/>
      <c r="Q160" s="119"/>
      <c r="R160" s="121"/>
    </row>
    <row r="161" spans="1:18" ht="11.25" customHeight="1">
      <c r="A161" s="234"/>
      <c r="B161" s="236"/>
      <c r="C161" s="71" t="s">
        <v>1</v>
      </c>
      <c r="D161" s="122"/>
      <c r="E161" s="123"/>
      <c r="F161" s="124"/>
      <c r="G161" s="125"/>
      <c r="H161" s="126"/>
      <c r="I161" s="126"/>
      <c r="J161" s="127"/>
      <c r="K161" s="128"/>
      <c r="L161" s="129"/>
      <c r="M161" s="125"/>
      <c r="N161" s="128"/>
      <c r="O161" s="126"/>
      <c r="P161" s="127"/>
      <c r="Q161" s="128"/>
      <c r="R161" s="130"/>
    </row>
    <row r="162" spans="1:18" ht="11.25" customHeight="1">
      <c r="A162" s="234"/>
      <c r="B162" s="236"/>
      <c r="C162" s="71" t="s">
        <v>45</v>
      </c>
      <c r="D162" s="122"/>
      <c r="E162" s="123"/>
      <c r="F162" s="124"/>
      <c r="G162" s="125"/>
      <c r="H162" s="126"/>
      <c r="I162" s="126"/>
      <c r="J162" s="127"/>
      <c r="K162" s="128"/>
      <c r="L162" s="129"/>
      <c r="M162" s="125"/>
      <c r="N162" s="128"/>
      <c r="O162" s="126"/>
      <c r="P162" s="127"/>
      <c r="Q162" s="128"/>
      <c r="R162" s="130"/>
    </row>
    <row r="163" spans="1:18" ht="11.25" customHeight="1">
      <c r="A163" s="234"/>
      <c r="B163" s="236"/>
      <c r="C163" s="71" t="s">
        <v>2</v>
      </c>
      <c r="D163" s="122"/>
      <c r="E163" s="123"/>
      <c r="F163" s="124"/>
      <c r="G163" s="125"/>
      <c r="H163" s="126"/>
      <c r="I163" s="126"/>
      <c r="J163" s="127"/>
      <c r="K163" s="128"/>
      <c r="L163" s="129"/>
      <c r="M163" s="125"/>
      <c r="N163" s="128"/>
      <c r="O163" s="126"/>
      <c r="P163" s="127"/>
      <c r="Q163" s="128"/>
      <c r="R163" s="130"/>
    </row>
    <row r="164" spans="1:18" ht="11.25" customHeight="1" thickBot="1">
      <c r="A164" s="234"/>
      <c r="B164" s="237"/>
      <c r="C164" s="72" t="s">
        <v>3</v>
      </c>
      <c r="D164" s="131"/>
      <c r="E164" s="132"/>
      <c r="F164" s="133"/>
      <c r="G164" s="134"/>
      <c r="H164" s="135"/>
      <c r="I164" s="135"/>
      <c r="J164" s="136"/>
      <c r="K164" s="137"/>
      <c r="L164" s="138"/>
      <c r="M164" s="134"/>
      <c r="N164" s="137"/>
      <c r="O164" s="135"/>
      <c r="P164" s="136"/>
      <c r="Q164" s="137"/>
      <c r="R164" s="139"/>
    </row>
    <row r="165" spans="1:18" ht="11.25" customHeight="1">
      <c r="A165" s="234"/>
      <c r="B165" s="240">
        <v>8</v>
      </c>
      <c r="C165" s="73" t="s">
        <v>0</v>
      </c>
      <c r="D165" s="140"/>
      <c r="E165" s="141"/>
      <c r="F165" s="142"/>
      <c r="G165" s="143"/>
      <c r="H165" s="144"/>
      <c r="I165" s="144"/>
      <c r="J165" s="145"/>
      <c r="K165" s="146"/>
      <c r="L165" s="147"/>
      <c r="M165" s="143"/>
      <c r="N165" s="146"/>
      <c r="O165" s="144"/>
      <c r="P165" s="145"/>
      <c r="Q165" s="146"/>
      <c r="R165" s="148"/>
    </row>
    <row r="166" spans="1:18" ht="11.25" customHeight="1">
      <c r="A166" s="234"/>
      <c r="B166" s="236"/>
      <c r="C166" s="71" t="s">
        <v>1</v>
      </c>
      <c r="D166" s="122"/>
      <c r="E166" s="123"/>
      <c r="F166" s="124"/>
      <c r="G166" s="125"/>
      <c r="H166" s="126"/>
      <c r="I166" s="126"/>
      <c r="J166" s="127"/>
      <c r="K166" s="128"/>
      <c r="L166" s="129"/>
      <c r="M166" s="125"/>
      <c r="N166" s="128"/>
      <c r="O166" s="126"/>
      <c r="P166" s="127"/>
      <c r="Q166" s="128"/>
      <c r="R166" s="130"/>
    </row>
    <row r="167" spans="1:18" ht="11.25" customHeight="1">
      <c r="A167" s="234"/>
      <c r="B167" s="236"/>
      <c r="C167" s="71" t="s">
        <v>45</v>
      </c>
      <c r="D167" s="122"/>
      <c r="E167" s="123"/>
      <c r="F167" s="124"/>
      <c r="G167" s="125"/>
      <c r="H167" s="126"/>
      <c r="I167" s="126"/>
      <c r="J167" s="127"/>
      <c r="K167" s="128"/>
      <c r="L167" s="129"/>
      <c r="M167" s="125"/>
      <c r="N167" s="128"/>
      <c r="O167" s="126"/>
      <c r="P167" s="127"/>
      <c r="Q167" s="128"/>
      <c r="R167" s="130"/>
    </row>
    <row r="168" spans="1:18" ht="11.25" customHeight="1">
      <c r="A168" s="234"/>
      <c r="B168" s="236"/>
      <c r="C168" s="71" t="s">
        <v>2</v>
      </c>
      <c r="D168" s="122"/>
      <c r="E168" s="123"/>
      <c r="F168" s="124"/>
      <c r="G168" s="125"/>
      <c r="H168" s="126"/>
      <c r="I168" s="126"/>
      <c r="J168" s="127"/>
      <c r="K168" s="128"/>
      <c r="L168" s="129"/>
      <c r="M168" s="125"/>
      <c r="N168" s="128"/>
      <c r="O168" s="126"/>
      <c r="P168" s="127"/>
      <c r="Q168" s="128"/>
      <c r="R168" s="130"/>
    </row>
    <row r="169" spans="1:18" ht="11.25" customHeight="1" thickBot="1">
      <c r="A169" s="239"/>
      <c r="B169" s="237"/>
      <c r="C169" s="72" t="s">
        <v>3</v>
      </c>
      <c r="D169" s="131"/>
      <c r="E169" s="132"/>
      <c r="F169" s="133"/>
      <c r="G169" s="134"/>
      <c r="H169" s="135"/>
      <c r="I169" s="135"/>
      <c r="J169" s="136"/>
      <c r="K169" s="137"/>
      <c r="L169" s="138"/>
      <c r="M169" s="134"/>
      <c r="N169" s="137"/>
      <c r="O169" s="135"/>
      <c r="P169" s="136"/>
      <c r="Q169" s="137"/>
      <c r="R169" s="139"/>
    </row>
    <row r="170" spans="1:18" ht="11.25" customHeight="1">
      <c r="A170" s="233">
        <f>'Dati palleggiatori'!B11</f>
        <v>0</v>
      </c>
      <c r="B170" s="235">
        <v>9</v>
      </c>
      <c r="C170" s="70" t="s">
        <v>0</v>
      </c>
      <c r="D170" s="113"/>
      <c r="E170" s="114"/>
      <c r="F170" s="115"/>
      <c r="G170" s="116"/>
      <c r="H170" s="117"/>
      <c r="I170" s="117"/>
      <c r="J170" s="118"/>
      <c r="K170" s="119"/>
      <c r="L170" s="120"/>
      <c r="M170" s="116"/>
      <c r="N170" s="119"/>
      <c r="O170" s="117"/>
      <c r="P170" s="118"/>
      <c r="Q170" s="119"/>
      <c r="R170" s="121"/>
    </row>
    <row r="171" spans="1:18" ht="11.25" customHeight="1">
      <c r="A171" s="234"/>
      <c r="B171" s="236"/>
      <c r="C171" s="71" t="s">
        <v>1</v>
      </c>
      <c r="D171" s="122"/>
      <c r="E171" s="123"/>
      <c r="F171" s="124"/>
      <c r="G171" s="125"/>
      <c r="H171" s="126"/>
      <c r="I171" s="126"/>
      <c r="J171" s="127"/>
      <c r="K171" s="128"/>
      <c r="L171" s="129"/>
      <c r="M171" s="125"/>
      <c r="N171" s="128"/>
      <c r="O171" s="126"/>
      <c r="P171" s="127"/>
      <c r="Q171" s="128"/>
      <c r="R171" s="130"/>
    </row>
    <row r="172" spans="1:18" ht="11.25" customHeight="1">
      <c r="A172" s="234"/>
      <c r="B172" s="236"/>
      <c r="C172" s="71" t="s">
        <v>45</v>
      </c>
      <c r="D172" s="122"/>
      <c r="E172" s="123"/>
      <c r="F172" s="124"/>
      <c r="G172" s="125"/>
      <c r="H172" s="126"/>
      <c r="I172" s="126"/>
      <c r="J172" s="127"/>
      <c r="K172" s="128"/>
      <c r="L172" s="129"/>
      <c r="M172" s="125"/>
      <c r="N172" s="128"/>
      <c r="O172" s="126"/>
      <c r="P172" s="127"/>
      <c r="Q172" s="128"/>
      <c r="R172" s="130"/>
    </row>
    <row r="173" spans="1:18" ht="11.25" customHeight="1">
      <c r="A173" s="234"/>
      <c r="B173" s="236"/>
      <c r="C173" s="71" t="s">
        <v>2</v>
      </c>
      <c r="D173" s="122"/>
      <c r="E173" s="123"/>
      <c r="F173" s="124"/>
      <c r="G173" s="125"/>
      <c r="H173" s="126"/>
      <c r="I173" s="126"/>
      <c r="J173" s="127"/>
      <c r="K173" s="128"/>
      <c r="L173" s="129"/>
      <c r="M173" s="125"/>
      <c r="N173" s="128"/>
      <c r="O173" s="126"/>
      <c r="P173" s="127"/>
      <c r="Q173" s="128"/>
      <c r="R173" s="130"/>
    </row>
    <row r="174" spans="1:18" ht="11.25" customHeight="1" thickBot="1">
      <c r="A174" s="238">
        <f>'Dati palleggiatori'!C11</f>
        <v>0</v>
      </c>
      <c r="B174" s="237"/>
      <c r="C174" s="72" t="s">
        <v>3</v>
      </c>
      <c r="D174" s="131"/>
      <c r="E174" s="132"/>
      <c r="F174" s="133"/>
      <c r="G174" s="134"/>
      <c r="H174" s="135"/>
      <c r="I174" s="135"/>
      <c r="J174" s="136"/>
      <c r="K174" s="137"/>
      <c r="L174" s="138"/>
      <c r="M174" s="134"/>
      <c r="N174" s="137"/>
      <c r="O174" s="135"/>
      <c r="P174" s="136"/>
      <c r="Q174" s="137"/>
      <c r="R174" s="139"/>
    </row>
    <row r="175" spans="1:18" ht="11.25" customHeight="1">
      <c r="A175" s="234"/>
      <c r="B175" s="240" t="s">
        <v>37</v>
      </c>
      <c r="C175" s="73" t="s">
        <v>0</v>
      </c>
      <c r="D175" s="140"/>
      <c r="E175" s="141"/>
      <c r="F175" s="142"/>
      <c r="G175" s="143"/>
      <c r="H175" s="144"/>
      <c r="I175" s="144"/>
      <c r="J175" s="145"/>
      <c r="K175" s="146"/>
      <c r="L175" s="147"/>
      <c r="M175" s="143"/>
      <c r="N175" s="146"/>
      <c r="O175" s="144"/>
      <c r="P175" s="145"/>
      <c r="Q175" s="146"/>
      <c r="R175" s="148"/>
    </row>
    <row r="176" spans="1:18" ht="11.25" customHeight="1">
      <c r="A176" s="234"/>
      <c r="B176" s="236"/>
      <c r="C176" s="71" t="s">
        <v>1</v>
      </c>
      <c r="D176" s="122"/>
      <c r="E176" s="123"/>
      <c r="F176" s="124"/>
      <c r="G176" s="125"/>
      <c r="H176" s="126"/>
      <c r="I176" s="126"/>
      <c r="J176" s="127"/>
      <c r="K176" s="128"/>
      <c r="L176" s="129"/>
      <c r="M176" s="125"/>
      <c r="N176" s="128"/>
      <c r="O176" s="126"/>
      <c r="P176" s="127"/>
      <c r="Q176" s="128"/>
      <c r="R176" s="130"/>
    </row>
    <row r="177" spans="1:18" ht="11.25" customHeight="1">
      <c r="A177" s="234"/>
      <c r="B177" s="236"/>
      <c r="C177" s="71" t="s">
        <v>45</v>
      </c>
      <c r="D177" s="122"/>
      <c r="E177" s="123"/>
      <c r="F177" s="124"/>
      <c r="G177" s="125"/>
      <c r="H177" s="126"/>
      <c r="I177" s="126"/>
      <c r="J177" s="127"/>
      <c r="K177" s="128"/>
      <c r="L177" s="129"/>
      <c r="M177" s="125"/>
      <c r="N177" s="128"/>
      <c r="O177" s="126"/>
      <c r="P177" s="127"/>
      <c r="Q177" s="128"/>
      <c r="R177" s="130"/>
    </row>
    <row r="178" spans="1:18" ht="11.25" customHeight="1">
      <c r="A178" s="234"/>
      <c r="B178" s="236"/>
      <c r="C178" s="71" t="s">
        <v>2</v>
      </c>
      <c r="D178" s="122"/>
      <c r="E178" s="123"/>
      <c r="F178" s="124"/>
      <c r="G178" s="125"/>
      <c r="H178" s="126"/>
      <c r="I178" s="126"/>
      <c r="J178" s="127"/>
      <c r="K178" s="128"/>
      <c r="L178" s="129"/>
      <c r="M178" s="125"/>
      <c r="N178" s="128"/>
      <c r="O178" s="126"/>
      <c r="P178" s="127"/>
      <c r="Q178" s="128"/>
      <c r="R178" s="130"/>
    </row>
    <row r="179" spans="1:18" ht="11.25" customHeight="1" thickBot="1">
      <c r="A179" s="234"/>
      <c r="B179" s="241"/>
      <c r="C179" s="74" t="s">
        <v>3</v>
      </c>
      <c r="D179" s="149"/>
      <c r="E179" s="150"/>
      <c r="F179" s="151"/>
      <c r="G179" s="152"/>
      <c r="H179" s="153"/>
      <c r="I179" s="153"/>
      <c r="J179" s="154"/>
      <c r="K179" s="155"/>
      <c r="L179" s="156"/>
      <c r="M179" s="152"/>
      <c r="N179" s="155"/>
      <c r="O179" s="153"/>
      <c r="P179" s="154"/>
      <c r="Q179" s="155"/>
      <c r="R179" s="157"/>
    </row>
    <row r="180" spans="1:18" ht="11.25" customHeight="1">
      <c r="A180" s="234"/>
      <c r="B180" s="235" t="s">
        <v>21</v>
      </c>
      <c r="C180" s="70" t="s">
        <v>0</v>
      </c>
      <c r="D180" s="113"/>
      <c r="E180" s="114"/>
      <c r="F180" s="115"/>
      <c r="G180" s="116"/>
      <c r="H180" s="117"/>
      <c r="I180" s="117"/>
      <c r="J180" s="118"/>
      <c r="K180" s="119"/>
      <c r="L180" s="120"/>
      <c r="M180" s="116"/>
      <c r="N180" s="119"/>
      <c r="O180" s="117"/>
      <c r="P180" s="118"/>
      <c r="Q180" s="119"/>
      <c r="R180" s="121"/>
    </row>
    <row r="181" spans="1:18" ht="11.25" customHeight="1">
      <c r="A181" s="234"/>
      <c r="B181" s="236"/>
      <c r="C181" s="71" t="s">
        <v>1</v>
      </c>
      <c r="D181" s="122"/>
      <c r="E181" s="123"/>
      <c r="F181" s="124"/>
      <c r="G181" s="125"/>
      <c r="H181" s="126"/>
      <c r="I181" s="126"/>
      <c r="J181" s="127"/>
      <c r="K181" s="128"/>
      <c r="L181" s="129"/>
      <c r="M181" s="125"/>
      <c r="N181" s="128"/>
      <c r="O181" s="126"/>
      <c r="P181" s="127"/>
      <c r="Q181" s="128"/>
      <c r="R181" s="130"/>
    </row>
    <row r="182" spans="1:18" ht="11.25" customHeight="1">
      <c r="A182" s="234"/>
      <c r="B182" s="236"/>
      <c r="C182" s="71" t="s">
        <v>45</v>
      </c>
      <c r="D182" s="122"/>
      <c r="E182" s="123"/>
      <c r="F182" s="124"/>
      <c r="G182" s="125"/>
      <c r="H182" s="126"/>
      <c r="I182" s="126"/>
      <c r="J182" s="127"/>
      <c r="K182" s="128"/>
      <c r="L182" s="129"/>
      <c r="M182" s="125"/>
      <c r="N182" s="128"/>
      <c r="O182" s="126"/>
      <c r="P182" s="127"/>
      <c r="Q182" s="128"/>
      <c r="R182" s="130"/>
    </row>
    <row r="183" spans="1:18" ht="11.25" customHeight="1">
      <c r="A183" s="234"/>
      <c r="B183" s="236"/>
      <c r="C183" s="71" t="s">
        <v>2</v>
      </c>
      <c r="D183" s="122"/>
      <c r="E183" s="123"/>
      <c r="F183" s="124"/>
      <c r="G183" s="125"/>
      <c r="H183" s="126"/>
      <c r="I183" s="126"/>
      <c r="J183" s="127"/>
      <c r="K183" s="128"/>
      <c r="L183" s="129"/>
      <c r="M183" s="125"/>
      <c r="N183" s="128"/>
      <c r="O183" s="126"/>
      <c r="P183" s="127"/>
      <c r="Q183" s="128"/>
      <c r="R183" s="130"/>
    </row>
    <row r="184" spans="1:18" ht="11.25" customHeight="1" thickBot="1">
      <c r="A184" s="234"/>
      <c r="B184" s="237"/>
      <c r="C184" s="72" t="s">
        <v>3</v>
      </c>
      <c r="D184" s="131"/>
      <c r="E184" s="132"/>
      <c r="F184" s="133"/>
      <c r="G184" s="134"/>
      <c r="H184" s="135"/>
      <c r="I184" s="135"/>
      <c r="J184" s="136"/>
      <c r="K184" s="137"/>
      <c r="L184" s="138"/>
      <c r="M184" s="134"/>
      <c r="N184" s="137"/>
      <c r="O184" s="135"/>
      <c r="P184" s="136"/>
      <c r="Q184" s="137"/>
      <c r="R184" s="139"/>
    </row>
    <row r="185" spans="1:18" ht="11.25" customHeight="1">
      <c r="A185" s="234"/>
      <c r="B185" s="240" t="s">
        <v>20</v>
      </c>
      <c r="C185" s="73" t="s">
        <v>0</v>
      </c>
      <c r="D185" s="140"/>
      <c r="E185" s="141"/>
      <c r="F185" s="142"/>
      <c r="G185" s="143"/>
      <c r="H185" s="144"/>
      <c r="I185" s="144"/>
      <c r="J185" s="145"/>
      <c r="K185" s="146"/>
      <c r="L185" s="147"/>
      <c r="M185" s="143"/>
      <c r="N185" s="146"/>
      <c r="O185" s="144"/>
      <c r="P185" s="145"/>
      <c r="Q185" s="146"/>
      <c r="R185" s="148"/>
    </row>
    <row r="186" spans="1:18" ht="11.25" customHeight="1">
      <c r="A186" s="234"/>
      <c r="B186" s="236"/>
      <c r="C186" s="71" t="s">
        <v>1</v>
      </c>
      <c r="D186" s="122"/>
      <c r="E186" s="123"/>
      <c r="F186" s="124"/>
      <c r="G186" s="125"/>
      <c r="H186" s="126"/>
      <c r="I186" s="126"/>
      <c r="J186" s="127"/>
      <c r="K186" s="128"/>
      <c r="L186" s="129"/>
      <c r="M186" s="125"/>
      <c r="N186" s="128"/>
      <c r="O186" s="126"/>
      <c r="P186" s="127"/>
      <c r="Q186" s="128"/>
      <c r="R186" s="130"/>
    </row>
    <row r="187" spans="1:18" ht="11.25" customHeight="1">
      <c r="A187" s="234"/>
      <c r="B187" s="236"/>
      <c r="C187" s="71" t="s">
        <v>45</v>
      </c>
      <c r="D187" s="122"/>
      <c r="E187" s="123"/>
      <c r="F187" s="124"/>
      <c r="G187" s="125"/>
      <c r="H187" s="126"/>
      <c r="I187" s="126"/>
      <c r="J187" s="127"/>
      <c r="K187" s="128"/>
      <c r="L187" s="129"/>
      <c r="M187" s="125"/>
      <c r="N187" s="128"/>
      <c r="O187" s="126"/>
      <c r="P187" s="127"/>
      <c r="Q187" s="128"/>
      <c r="R187" s="130"/>
    </row>
    <row r="188" spans="1:18" ht="11.25" customHeight="1">
      <c r="A188" s="234"/>
      <c r="B188" s="236"/>
      <c r="C188" s="71" t="s">
        <v>2</v>
      </c>
      <c r="D188" s="122"/>
      <c r="E188" s="123"/>
      <c r="F188" s="124"/>
      <c r="G188" s="125"/>
      <c r="H188" s="126"/>
      <c r="I188" s="126"/>
      <c r="J188" s="127"/>
      <c r="K188" s="128"/>
      <c r="L188" s="129"/>
      <c r="M188" s="125"/>
      <c r="N188" s="128"/>
      <c r="O188" s="126"/>
      <c r="P188" s="127"/>
      <c r="Q188" s="128"/>
      <c r="R188" s="130"/>
    </row>
    <row r="189" spans="1:18" ht="11.25" customHeight="1" thickBot="1">
      <c r="A189" s="239"/>
      <c r="B189" s="237"/>
      <c r="C189" s="72" t="s">
        <v>3</v>
      </c>
      <c r="D189" s="131"/>
      <c r="E189" s="132"/>
      <c r="F189" s="133"/>
      <c r="G189" s="134"/>
      <c r="H189" s="135"/>
      <c r="I189" s="135"/>
      <c r="J189" s="136"/>
      <c r="K189" s="137"/>
      <c r="L189" s="138"/>
      <c r="M189" s="134"/>
      <c r="N189" s="137"/>
      <c r="O189" s="135"/>
      <c r="P189" s="136"/>
      <c r="Q189" s="137"/>
      <c r="R189" s="139"/>
    </row>
  </sheetData>
  <sheetProtection password="F4DA" sheet="1" objects="1" scenarios="1"/>
  <protectedRanges>
    <protectedRange sqref="D4:R63" name="Intervallo1"/>
    <protectedRange sqref="D67:R126" name="Intervallo2"/>
    <protectedRange sqref="D130:R189" name="Intervallo3"/>
  </protectedRanges>
  <mergeCells count="69">
    <mergeCell ref="A170:A173"/>
    <mergeCell ref="B170:B174"/>
    <mergeCell ref="A174:A189"/>
    <mergeCell ref="B175:B179"/>
    <mergeCell ref="B180:B184"/>
    <mergeCell ref="B185:B189"/>
    <mergeCell ref="A150:A153"/>
    <mergeCell ref="B150:B154"/>
    <mergeCell ref="A154:A169"/>
    <mergeCell ref="B155:B159"/>
    <mergeCell ref="B160:B164"/>
    <mergeCell ref="B165:B169"/>
    <mergeCell ref="P128:R129"/>
    <mergeCell ref="A130:A133"/>
    <mergeCell ref="B130:B134"/>
    <mergeCell ref="A134:A149"/>
    <mergeCell ref="B135:B139"/>
    <mergeCell ref="B140:B144"/>
    <mergeCell ref="B145:B149"/>
    <mergeCell ref="D128:F129"/>
    <mergeCell ref="G128:I129"/>
    <mergeCell ref="J128:L129"/>
    <mergeCell ref="M128:O129"/>
    <mergeCell ref="A107:A110"/>
    <mergeCell ref="B107:B111"/>
    <mergeCell ref="A111:A126"/>
    <mergeCell ref="B112:B116"/>
    <mergeCell ref="B117:B121"/>
    <mergeCell ref="B122:B126"/>
    <mergeCell ref="A87:A90"/>
    <mergeCell ref="B87:B91"/>
    <mergeCell ref="A91:A106"/>
    <mergeCell ref="B92:B96"/>
    <mergeCell ref="B97:B101"/>
    <mergeCell ref="B102:B106"/>
    <mergeCell ref="A67:A70"/>
    <mergeCell ref="B67:B71"/>
    <mergeCell ref="A71:A86"/>
    <mergeCell ref="B72:B76"/>
    <mergeCell ref="B77:B81"/>
    <mergeCell ref="B82:B86"/>
    <mergeCell ref="P2:R3"/>
    <mergeCell ref="D65:F66"/>
    <mergeCell ref="G65:I66"/>
    <mergeCell ref="J65:L66"/>
    <mergeCell ref="M65:O66"/>
    <mergeCell ref="P65:R66"/>
    <mergeCell ref="D2:F3"/>
    <mergeCell ref="G2:I3"/>
    <mergeCell ref="J2:L3"/>
    <mergeCell ref="M2:O3"/>
    <mergeCell ref="B4:B8"/>
    <mergeCell ref="B9:B13"/>
    <mergeCell ref="B14:B18"/>
    <mergeCell ref="B19:B23"/>
    <mergeCell ref="B24:B28"/>
    <mergeCell ref="B29:B33"/>
    <mergeCell ref="B34:B38"/>
    <mergeCell ref="B39:B43"/>
    <mergeCell ref="A44:A47"/>
    <mergeCell ref="B44:B48"/>
    <mergeCell ref="A48:A63"/>
    <mergeCell ref="B49:B53"/>
    <mergeCell ref="B54:B58"/>
    <mergeCell ref="B59:B63"/>
    <mergeCell ref="A24:A27"/>
    <mergeCell ref="A28:A43"/>
    <mergeCell ref="A4:A7"/>
    <mergeCell ref="A8:A2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Giovanni</dc:creator>
  <cp:keywords/>
  <dc:description/>
  <cp:lastModifiedBy>Davide Barbieri</cp:lastModifiedBy>
  <cp:lastPrinted>2006-11-25T19:03:12Z</cp:lastPrinted>
  <dcterms:created xsi:type="dcterms:W3CDTF">2003-10-06T07:10:01Z</dcterms:created>
  <dcterms:modified xsi:type="dcterms:W3CDTF">2006-11-22T11:38:11Z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1492875745</vt:i4>
  </property>
  <property fmtid="{D5CDD505-2E9C-101B-9397-08002B2CF9AE}" pid="3" name="_EmailSubject">
    <vt:lpwstr>correzione scout alzatori</vt:lpwstr>
  </property>
  <property fmtid="{D5CDD505-2E9C-101B-9397-08002B2CF9AE}" pid="4" name="_AuthorEmail">
    <vt:lpwstr>giov.dist@katamail.com</vt:lpwstr>
  </property>
  <property fmtid="{D5CDD505-2E9C-101B-9397-08002B2CF9AE}" pid="5" name="_AuthorEmailDisplayName">
    <vt:lpwstr>Giovanni Di Stefano</vt:lpwstr>
  </property>
  <property fmtid="{D5CDD505-2E9C-101B-9397-08002B2CF9AE}" pid="6" name="_PreviousAdHocReviewCycleID">
    <vt:i4>-909985420</vt:i4>
  </property>
  <property fmtid="{D5CDD505-2E9C-101B-9397-08002B2CF9AE}" pid="7" name="_ReviewingToolsShownOnce">
    <vt:lpwstr/>
  </property>
</Properties>
</file>