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3275" windowHeight="9720" activeTab="0"/>
  </bookViews>
  <sheets>
    <sheet name="Foglio1" sheetId="1" r:id="rId1"/>
    <sheet name="Foglio2" sheetId="2" r:id="rId2"/>
    <sheet name="Foglio3" sheetId="3" r:id="rId3"/>
  </sheets>
  <definedNames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'Foglio1'!$F$8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<sst xmlns="http://schemas.openxmlformats.org/spreadsheetml/2006/main" count="16" uniqueCount="14">
  <si>
    <t>DIAMETRO</t>
  </si>
  <si>
    <t>FOCALE OCULARE</t>
  </si>
  <si>
    <t>INGRANDIMENTO</t>
  </si>
  <si>
    <t>(mm)</t>
  </si>
  <si>
    <t>PUPILLA D'USCITA  (mm)</t>
  </si>
  <si>
    <t>FOCALE TELESCOPIO</t>
  </si>
  <si>
    <t>CAMPO APPARENTE</t>
  </si>
  <si>
    <t>( ° )</t>
  </si>
  <si>
    <t>CAMPO REALE  ( ° )</t>
  </si>
  <si>
    <t>RAPPORTO FOCALE  (f/)</t>
  </si>
  <si>
    <t>MAGNITUDINE LIMITE</t>
  </si>
  <si>
    <t>POTERE RISOLUTIVO TEORICO (sec.)</t>
  </si>
  <si>
    <t>MASSIMO INGRANDIMENTO (teorico)</t>
  </si>
  <si>
    <t>MINIMO INGRANDIMENTO (pup. 5mm)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</si>
</sst>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0000"/>
  </numFmts>
  <fonts count="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48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>
      <selection activeCell="H10" sqref="H10"/>
    </sheetView>
  </sheetViews>
  <sheetFormatPr defaultColWidth="9.140625" defaultRowHeight="12.75"/>
  <cols>
    <col min="1" max="1" width="9.140625" style="1" customWidth="1"/>
    <col min="2" max="2" width="6.421875" style="1" customWidth="1"/>
    <col min="3" max="3" width="9.140625" style="1" customWidth="1"/>
    <col min="4" max="4" width="15.421875" style="1" customWidth="1"/>
    <col min="5" max="5" width="9.140625" style="1" customWidth="1"/>
    <col min="6" max="6" width="13.140625" style="1" customWidth="1"/>
    <col min="7" max="8" width="9.140625" style="1" customWidth="1"/>
    <col min="9" max="9" width="6.140625" style="1" customWidth="1"/>
    <col min="10" max="16384" width="9.140625" style="1" customWidth="1"/>
  </cols>
  <sheetData>
    <row r="1" spans="1:9" s="3" customFormat="1" ht="15.75">
      <c r="A1" s="5" t="s">
        <v>0</v>
      </c>
      <c r="B1" s="27"/>
      <c r="C1" s="5" t="s">
        <v>5</v>
      </c>
      <c r="D1" s="27"/>
      <c r="E1" s="5" t="s">
        <v>1</v>
      </c>
      <c r="F1" s="27"/>
      <c r="G1" s="5" t="s">
        <v>6</v>
      </c>
      <c r="H1" s="6"/>
      <c r="I1" s="7"/>
    </row>
    <row r="2" spans="1:9" s="3" customFormat="1" ht="16.5" thickBot="1">
      <c r="A2" s="8" t="s">
        <v>3</v>
      </c>
      <c r="B2" s="10"/>
      <c r="C2" s="8" t="s">
        <v>3</v>
      </c>
      <c r="D2" s="10"/>
      <c r="E2" s="8" t="s">
        <v>3</v>
      </c>
      <c r="F2" s="10"/>
      <c r="G2" s="8" t="s">
        <v>7</v>
      </c>
      <c r="H2" s="9"/>
      <c r="I2" s="10"/>
    </row>
    <row r="3" spans="1:9" s="2" customFormat="1" ht="15.75">
      <c r="A3" s="28">
        <v>150</v>
      </c>
      <c r="B3" s="29"/>
      <c r="C3" s="28">
        <v>1200</v>
      </c>
      <c r="D3" s="29"/>
      <c r="E3" s="11">
        <v>35</v>
      </c>
      <c r="F3" s="13"/>
      <c r="G3" s="11">
        <v>68</v>
      </c>
      <c r="H3" s="12"/>
      <c r="I3" s="13"/>
    </row>
    <row r="4" spans="1:9" s="2" customFormat="1" ht="16.5" thickBot="1">
      <c r="A4" s="30"/>
      <c r="B4" s="31"/>
      <c r="C4" s="30"/>
      <c r="D4" s="31"/>
      <c r="E4" s="14"/>
      <c r="F4" s="16"/>
      <c r="G4" s="14"/>
      <c r="H4" s="15"/>
      <c r="I4" s="16"/>
    </row>
    <row r="5" ht="16.5" thickBot="1"/>
    <row r="6" spans="1:6" s="2" customFormat="1" ht="15.75">
      <c r="A6" s="17" t="s">
        <v>2</v>
      </c>
      <c r="B6" s="18"/>
      <c r="C6" s="18"/>
      <c r="D6" s="18"/>
      <c r="E6" s="19"/>
      <c r="F6" s="23">
        <f>_XLL.QUOZIENTE(C3,E3)</f>
        <v>34</v>
      </c>
    </row>
    <row r="7" spans="1:6" s="2" customFormat="1" ht="16.5" thickBot="1">
      <c r="A7" s="20"/>
      <c r="B7" s="21"/>
      <c r="C7" s="21"/>
      <c r="D7" s="21"/>
      <c r="E7" s="22"/>
      <c r="F7" s="24"/>
    </row>
    <row r="8" spans="1:6" s="2" customFormat="1" ht="15.75">
      <c r="A8" s="17" t="s">
        <v>8</v>
      </c>
      <c r="B8" s="18"/>
      <c r="C8" s="18"/>
      <c r="D8" s="18"/>
      <c r="E8" s="19"/>
      <c r="F8" s="25">
        <f>(_XLL.QUOZIENTE(G3*100,F6))/100</f>
        <v>2</v>
      </c>
    </row>
    <row r="9" spans="1:6" s="2" customFormat="1" ht="16.5" thickBot="1">
      <c r="A9" s="20"/>
      <c r="B9" s="21"/>
      <c r="C9" s="21"/>
      <c r="D9" s="21"/>
      <c r="E9" s="22"/>
      <c r="F9" s="26"/>
    </row>
    <row r="10" spans="1:7" s="2" customFormat="1" ht="15.75">
      <c r="A10" s="17" t="s">
        <v>4</v>
      </c>
      <c r="B10" s="18"/>
      <c r="C10" s="18"/>
      <c r="D10" s="18"/>
      <c r="E10" s="19"/>
      <c r="F10" s="25">
        <f>(_XLL.QUOZIENTE(A3*100,F6))/100</f>
        <v>4.41</v>
      </c>
      <c r="G10" s="4"/>
    </row>
    <row r="11" spans="1:7" s="2" customFormat="1" ht="16.5" thickBot="1">
      <c r="A11" s="20"/>
      <c r="B11" s="21"/>
      <c r="C11" s="21"/>
      <c r="D11" s="21"/>
      <c r="E11" s="22"/>
      <c r="F11" s="26"/>
      <c r="G11" s="4"/>
    </row>
    <row r="12" spans="1:7" s="4" customFormat="1" ht="15.75">
      <c r="A12" s="17" t="s">
        <v>9</v>
      </c>
      <c r="B12" s="18"/>
      <c r="C12" s="18"/>
      <c r="D12" s="18"/>
      <c r="E12" s="19"/>
      <c r="F12" s="23">
        <f>(_XLL.QUOZIENTE(C3*100,A3))/100</f>
        <v>8</v>
      </c>
      <c r="G12" s="1"/>
    </row>
    <row r="13" spans="1:7" s="4" customFormat="1" ht="16.5" thickBot="1">
      <c r="A13" s="20"/>
      <c r="B13" s="21"/>
      <c r="C13" s="21"/>
      <c r="D13" s="21"/>
      <c r="E13" s="22"/>
      <c r="F13" s="24"/>
      <c r="G13" s="1"/>
    </row>
    <row r="14" spans="1:6" ht="15.75">
      <c r="A14" s="17" t="s">
        <v>10</v>
      </c>
      <c r="B14" s="32"/>
      <c r="C14" s="32"/>
      <c r="D14" s="32"/>
      <c r="E14" s="33"/>
      <c r="F14" s="37">
        <f>((LOG(A3/10)*5)+6.8)</f>
        <v>12.680456295278407</v>
      </c>
    </row>
    <row r="15" spans="1:6" ht="16.5" thickBot="1">
      <c r="A15" s="34"/>
      <c r="B15" s="35"/>
      <c r="C15" s="35"/>
      <c r="D15" s="35"/>
      <c r="E15" s="36"/>
      <c r="F15" s="38"/>
    </row>
    <row r="16" spans="1:6" ht="15.75">
      <c r="A16" s="17" t="s">
        <v>11</v>
      </c>
      <c r="B16" s="18"/>
      <c r="C16" s="18"/>
      <c r="D16" s="18"/>
      <c r="E16" s="19"/>
      <c r="F16" s="25">
        <f>(_XLL.QUOZIENTE(120*100,A3))/100</f>
        <v>0.8</v>
      </c>
    </row>
    <row r="17" spans="1:6" ht="16.5" thickBot="1">
      <c r="A17" s="20"/>
      <c r="B17" s="21"/>
      <c r="C17" s="21"/>
      <c r="D17" s="21"/>
      <c r="E17" s="22"/>
      <c r="F17" s="26"/>
    </row>
    <row r="18" spans="1:6" ht="15.75">
      <c r="A18" s="17" t="s">
        <v>12</v>
      </c>
      <c r="B18" s="18"/>
      <c r="C18" s="18"/>
      <c r="D18" s="18"/>
      <c r="E18" s="19"/>
      <c r="F18" s="39">
        <f>A3*2</f>
        <v>300</v>
      </c>
    </row>
    <row r="19" spans="1:6" ht="16.5" thickBot="1">
      <c r="A19" s="20"/>
      <c r="B19" s="21"/>
      <c r="C19" s="21"/>
      <c r="D19" s="21"/>
      <c r="E19" s="22"/>
      <c r="F19" s="40"/>
    </row>
    <row r="20" spans="1:6" ht="15.75">
      <c r="A20" s="17" t="s">
        <v>13</v>
      </c>
      <c r="B20" s="18"/>
      <c r="C20" s="18"/>
      <c r="D20" s="18"/>
      <c r="E20" s="19"/>
      <c r="F20" s="39">
        <f>(_XLL.QUOZIENTE(A3*100,5))/100</f>
        <v>30</v>
      </c>
    </row>
    <row r="21" spans="1:6" ht="16.5" thickBot="1">
      <c r="A21" s="20"/>
      <c r="B21" s="21"/>
      <c r="C21" s="21"/>
      <c r="D21" s="21"/>
      <c r="E21" s="22"/>
      <c r="F21" s="40"/>
    </row>
  </sheetData>
  <mergeCells count="28">
    <mergeCell ref="A18:E19"/>
    <mergeCell ref="F18:F19"/>
    <mergeCell ref="A20:E21"/>
    <mergeCell ref="F20:F21"/>
    <mergeCell ref="A14:E15"/>
    <mergeCell ref="F14:F15"/>
    <mergeCell ref="A16:E17"/>
    <mergeCell ref="F16:F17"/>
    <mergeCell ref="A10:E11"/>
    <mergeCell ref="A8:E9"/>
    <mergeCell ref="A6:E7"/>
    <mergeCell ref="A3:B4"/>
    <mergeCell ref="C3:D4"/>
    <mergeCell ref="E3:F4"/>
    <mergeCell ref="C1:D1"/>
    <mergeCell ref="C2:D2"/>
    <mergeCell ref="E1:F1"/>
    <mergeCell ref="E2:F2"/>
    <mergeCell ref="G1:I1"/>
    <mergeCell ref="G2:I2"/>
    <mergeCell ref="G3:I4"/>
    <mergeCell ref="A12:E13"/>
    <mergeCell ref="F12:F13"/>
    <mergeCell ref="F6:F7"/>
    <mergeCell ref="F8:F9"/>
    <mergeCell ref="F10:F11"/>
    <mergeCell ref="A1:B1"/>
    <mergeCell ref="A2:B2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Icm</cp:lastModifiedBy>
  <cp:lastPrinted>2007-11-15T17:42:17Z</cp:lastPrinted>
  <dcterms:created xsi:type="dcterms:W3CDTF">2007-11-15T12:00:54Z</dcterms:created>
  <dcterms:modified xsi:type="dcterms:W3CDTF">2007-11-26T12:02:00Z</dcterms:modified>
  <cp:category/>
  <cp:version/>
  <cp:contentType/>
  <cp:contentStatus/>
</cp:coreProperties>
</file>