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<sst xmlns="http://schemas.openxmlformats.org/spreadsheetml/2006/main" count="43" uniqueCount="21">
  <si>
    <t>licoli</t>
  </si>
  <si>
    <t>farina</t>
  </si>
  <si>
    <t>tuorli</t>
  </si>
  <si>
    <t>burro</t>
  </si>
  <si>
    <t>zucchero</t>
  </si>
  <si>
    <t>acqua</t>
  </si>
  <si>
    <t>sale</t>
  </si>
  <si>
    <t>miele</t>
  </si>
  <si>
    <t>farcitura</t>
  </si>
  <si>
    <t>peso in grammi</t>
  </si>
  <si>
    <t>percentuale</t>
  </si>
  <si>
    <t>TOTALE</t>
  </si>
  <si>
    <t>pasta madre</t>
  </si>
  <si>
    <t xml:space="preserve"> percentuale degli ingredienti rispetto alla farina</t>
  </si>
  <si>
    <t>ridistribuzione peso acqua e farina</t>
  </si>
  <si>
    <t>PANETTONI CON PASTA MADRE</t>
  </si>
  <si>
    <t>PANETTONI CON LI.CO.LI</t>
  </si>
  <si>
    <t>Panettone 1</t>
  </si>
  <si>
    <t>Panettone 2</t>
  </si>
  <si>
    <t>Inserire il peso degli ingredienti negli spazi gialli</t>
  </si>
  <si>
    <t>Tabella per comparare le dosi di due panettoni e per il calcolo delle percentuali dei singoli ingredienti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</si>
</sst>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9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center" vertical="center"/>
    </xf>
    <xf numFmtId="10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9" fontId="0" fillId="0" borderId="0" xfId="50" applyFont="1" applyFill="1" applyAlignment="1">
      <alignment/>
    </xf>
    <xf numFmtId="1" fontId="2" fillId="0" borderId="0" xfId="0" applyNumberFormat="1" applyFont="1" applyFill="1" applyAlignment="1">
      <alignment/>
    </xf>
    <xf numFmtId="9" fontId="2" fillId="0" borderId="0" xfId="50" applyFont="1" applyFill="1" applyAlignment="1">
      <alignment/>
    </xf>
    <xf numFmtId="0" fontId="28" fillId="0" borderId="0" xfId="36" applyFill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justify"/>
    </xf>
    <xf numFmtId="0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6"/>
  <sheetViews>
    <sheetView tabSelected="1" zoomScalePageLayoutView="0" workbookViewId="0" topLeftCell="A1">
      <selection activeCell="H8" sqref="H8:K8"/>
    </sheetView>
  </sheetViews>
  <sheetFormatPr defaultColWidth="9.140625" defaultRowHeight="15"/>
  <cols>
    <col min="2" max="2" width="12.00390625" style="0" customWidth="1"/>
    <col min="3" max="3" width="8.00390625" style="0" customWidth="1"/>
    <col min="4" max="4" width="11.00390625" style="0" customWidth="1"/>
    <col min="5" max="5" width="10.8515625" style="0" customWidth="1"/>
    <col min="6" max="6" width="13.8515625" style="0" customWidth="1"/>
    <col min="9" max="9" width="12.28125" style="0" customWidth="1"/>
    <col min="11" max="11" width="17.28125" style="0" customWidth="1"/>
  </cols>
  <sheetData>
    <row r="2" ht="18.75">
      <c r="B2" s="4" t="s">
        <v>20</v>
      </c>
    </row>
    <row r="4" spans="2:5" ht="15">
      <c r="B4" s="2" t="s">
        <v>19</v>
      </c>
      <c r="C4" s="3"/>
      <c r="D4" s="3"/>
      <c r="E4" s="3"/>
    </row>
    <row r="5" ht="15.75" thickBot="1"/>
    <row r="6" spans="2:11" ht="15.75" thickBot="1">
      <c r="B6" s="22" t="s">
        <v>16</v>
      </c>
      <c r="C6" s="23"/>
      <c r="D6" s="23"/>
      <c r="E6" s="23"/>
      <c r="F6" s="23"/>
      <c r="G6" s="23"/>
      <c r="H6" s="23"/>
      <c r="I6" s="23"/>
      <c r="J6" s="23"/>
      <c r="K6" s="24"/>
    </row>
    <row r="7" spans="2:11" s="5" customFormat="1" ht="15"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2:11" ht="15">
      <c r="B8" s="1"/>
      <c r="C8" s="28" t="s">
        <v>17</v>
      </c>
      <c r="D8" s="28"/>
      <c r="E8" s="28"/>
      <c r="F8" s="28"/>
      <c r="H8" s="28" t="s">
        <v>18</v>
      </c>
      <c r="I8" s="28"/>
      <c r="J8" s="28"/>
      <c r="K8" s="28"/>
    </row>
    <row r="9" spans="2:11" ht="34.5" customHeight="1">
      <c r="B9" s="5"/>
      <c r="C9" s="6" t="s">
        <v>9</v>
      </c>
      <c r="D9" s="6" t="s">
        <v>14</v>
      </c>
      <c r="E9" s="7" t="s">
        <v>10</v>
      </c>
      <c r="F9" s="19" t="s">
        <v>13</v>
      </c>
      <c r="G9" s="5"/>
      <c r="H9" s="6" t="s">
        <v>9</v>
      </c>
      <c r="I9" s="6" t="s">
        <v>14</v>
      </c>
      <c r="J9" s="7" t="s">
        <v>10</v>
      </c>
      <c r="K9" s="19" t="s">
        <v>13</v>
      </c>
    </row>
    <row r="10" spans="2:11" ht="15">
      <c r="B10" s="5" t="s">
        <v>0</v>
      </c>
      <c r="C10" s="21">
        <v>80</v>
      </c>
      <c r="D10" s="5"/>
      <c r="E10" s="8"/>
      <c r="F10" s="5"/>
      <c r="G10" s="5"/>
      <c r="H10" s="21">
        <v>150</v>
      </c>
      <c r="I10" s="5"/>
      <c r="J10" s="8"/>
      <c r="K10" s="5"/>
    </row>
    <row r="11" spans="2:12" ht="15">
      <c r="B11" s="5" t="s">
        <v>1</v>
      </c>
      <c r="C11" s="21">
        <v>280</v>
      </c>
      <c r="D11" s="20">
        <f>C11+C10/2</f>
        <v>320</v>
      </c>
      <c r="E11" s="9">
        <f>D11/D19</f>
        <v>0.2872531418312388</v>
      </c>
      <c r="F11" s="5"/>
      <c r="G11" s="5"/>
      <c r="H11" s="21">
        <v>225</v>
      </c>
      <c r="I11" s="20">
        <f>H11+H10/2</f>
        <v>300</v>
      </c>
      <c r="J11" s="9">
        <f>I11/I19</f>
        <v>0.2544529262086514</v>
      </c>
      <c r="K11" s="5"/>
      <c r="L11" s="5"/>
    </row>
    <row r="12" spans="2:12" ht="15">
      <c r="B12" s="5" t="s">
        <v>2</v>
      </c>
      <c r="C12" s="21">
        <v>110</v>
      </c>
      <c r="D12" s="20">
        <f>C12+0</f>
        <v>110</v>
      </c>
      <c r="E12" s="9">
        <f>D12/D19</f>
        <v>0.09874326750448834</v>
      </c>
      <c r="F12" s="9">
        <f>D12/D11</f>
        <v>0.34375</v>
      </c>
      <c r="G12" s="5"/>
      <c r="H12" s="21">
        <v>150</v>
      </c>
      <c r="I12" s="20">
        <f>H12+0</f>
        <v>150</v>
      </c>
      <c r="J12" s="9">
        <f>I12/I19</f>
        <v>0.1272264631043257</v>
      </c>
      <c r="K12" s="9">
        <f>I12/I11</f>
        <v>0.5</v>
      </c>
      <c r="L12" s="5"/>
    </row>
    <row r="13" spans="2:12" ht="15">
      <c r="B13" s="5" t="s">
        <v>3</v>
      </c>
      <c r="C13" s="21">
        <v>150</v>
      </c>
      <c r="D13" s="20">
        <f>C13+0</f>
        <v>150</v>
      </c>
      <c r="E13" s="9">
        <f>D13/D19</f>
        <v>0.13464991023339318</v>
      </c>
      <c r="F13" s="9">
        <f>D13/D11</f>
        <v>0.46875</v>
      </c>
      <c r="G13" s="5"/>
      <c r="H13" s="21">
        <v>180</v>
      </c>
      <c r="I13" s="20">
        <f>H13+0</f>
        <v>180</v>
      </c>
      <c r="J13" s="9">
        <f>I13/I19</f>
        <v>0.15267175572519084</v>
      </c>
      <c r="K13" s="9">
        <f>I13/I11</f>
        <v>0.6</v>
      </c>
      <c r="L13" s="5"/>
    </row>
    <row r="14" spans="2:12" ht="15">
      <c r="B14" s="5" t="s">
        <v>4</v>
      </c>
      <c r="C14" s="21">
        <v>130</v>
      </c>
      <c r="D14" s="20">
        <f>C14+0</f>
        <v>130</v>
      </c>
      <c r="E14" s="9">
        <f>D14/D19</f>
        <v>0.11669658886894076</v>
      </c>
      <c r="F14" s="9">
        <f>D14/D11</f>
        <v>0.40625</v>
      </c>
      <c r="G14" s="5"/>
      <c r="H14" s="21">
        <v>130</v>
      </c>
      <c r="I14" s="20">
        <f>H14+0</f>
        <v>130</v>
      </c>
      <c r="J14" s="9">
        <f>I14/I19</f>
        <v>0.1102629346904156</v>
      </c>
      <c r="K14" s="9">
        <f>I14/I11</f>
        <v>0.43333333333333335</v>
      </c>
      <c r="L14" s="5"/>
    </row>
    <row r="15" spans="2:12" ht="15">
      <c r="B15" s="5" t="s">
        <v>5</v>
      </c>
      <c r="C15" s="21">
        <v>100</v>
      </c>
      <c r="D15" s="20">
        <f>C15+C10/2</f>
        <v>140</v>
      </c>
      <c r="E15" s="9">
        <f>D15/D19</f>
        <v>0.12567324955116696</v>
      </c>
      <c r="F15" s="9">
        <f>D15/D11</f>
        <v>0.4375</v>
      </c>
      <c r="G15" s="5"/>
      <c r="H15" s="21">
        <v>65</v>
      </c>
      <c r="I15" s="20">
        <f>H15+H10/2</f>
        <v>140</v>
      </c>
      <c r="J15" s="9">
        <f>I15/I19</f>
        <v>0.11874469889737066</v>
      </c>
      <c r="K15" s="9">
        <f>I15/I11</f>
        <v>0.4666666666666667</v>
      </c>
      <c r="L15" s="5"/>
    </row>
    <row r="16" spans="2:12" ht="15">
      <c r="B16" s="5" t="s">
        <v>6</v>
      </c>
      <c r="C16" s="21">
        <v>4</v>
      </c>
      <c r="D16" s="20">
        <f>C16+0</f>
        <v>4</v>
      </c>
      <c r="E16" s="9">
        <f>D16/D19</f>
        <v>0.003590664272890485</v>
      </c>
      <c r="F16" s="9">
        <f>D16/D11</f>
        <v>0.0125</v>
      </c>
      <c r="G16" s="5"/>
      <c r="H16" s="21">
        <v>4</v>
      </c>
      <c r="I16" s="20">
        <f>H16+0</f>
        <v>4</v>
      </c>
      <c r="J16" s="9">
        <f>I16/I19</f>
        <v>0.0033927056827820186</v>
      </c>
      <c r="K16" s="9">
        <f>I16/I11</f>
        <v>0.013333333333333334</v>
      </c>
      <c r="L16" s="5"/>
    </row>
    <row r="17" spans="2:12" ht="15">
      <c r="B17" s="5" t="s">
        <v>7</v>
      </c>
      <c r="C17" s="21">
        <v>30</v>
      </c>
      <c r="D17" s="20">
        <f>C17+0</f>
        <v>30</v>
      </c>
      <c r="E17" s="9">
        <f>D17/D19</f>
        <v>0.026929982046678635</v>
      </c>
      <c r="F17" s="9">
        <f>D17/D11</f>
        <v>0.09375</v>
      </c>
      <c r="G17" s="5"/>
      <c r="H17" s="21">
        <v>25</v>
      </c>
      <c r="I17" s="20">
        <f>H17+0</f>
        <v>25</v>
      </c>
      <c r="J17" s="9">
        <f>I17/I19</f>
        <v>0.021204410517387615</v>
      </c>
      <c r="K17" s="9">
        <f>I17/I11</f>
        <v>0.08333333333333333</v>
      </c>
      <c r="L17" s="5"/>
    </row>
    <row r="18" spans="2:12" ht="15">
      <c r="B18" s="5" t="s">
        <v>8</v>
      </c>
      <c r="C18" s="21">
        <v>230</v>
      </c>
      <c r="D18" s="20">
        <f>C18+0</f>
        <v>230</v>
      </c>
      <c r="E18" s="9">
        <f>D18/D19</f>
        <v>0.20646319569120286</v>
      </c>
      <c r="F18" s="9">
        <f>D18/D11</f>
        <v>0.71875</v>
      </c>
      <c r="G18" s="5"/>
      <c r="H18" s="21">
        <v>250</v>
      </c>
      <c r="I18" s="20">
        <f>H18+0</f>
        <v>250</v>
      </c>
      <c r="J18" s="9">
        <f>I18/I19</f>
        <v>0.21204410517387617</v>
      </c>
      <c r="K18" s="9">
        <f>I18/I11</f>
        <v>0.8333333333333334</v>
      </c>
      <c r="L18" s="5"/>
    </row>
    <row r="19" spans="2:11" ht="15">
      <c r="B19" s="5" t="s">
        <v>11</v>
      </c>
      <c r="C19" s="10">
        <f>SUM(C9:C18)</f>
        <v>1114</v>
      </c>
      <c r="D19" s="11">
        <f>SUM(D11:D18)</f>
        <v>1114</v>
      </c>
      <c r="E19" s="12">
        <f>SUM(E11:E18)</f>
        <v>0.9999999999999999</v>
      </c>
      <c r="F19" s="5"/>
      <c r="G19" s="5"/>
      <c r="H19" s="10">
        <f>SUM(H9:H18)</f>
        <v>1179</v>
      </c>
      <c r="I19" s="11">
        <f>SUM(I11:I18)</f>
        <v>1179</v>
      </c>
      <c r="J19" s="12">
        <f>SUM(J11:J18)</f>
        <v>1</v>
      </c>
      <c r="K19" s="5"/>
    </row>
    <row r="20" spans="2:11" ht="15.75" thickBot="1">
      <c r="B20" s="5"/>
      <c r="C20" s="10"/>
      <c r="D20" s="11"/>
      <c r="E20" s="13"/>
      <c r="F20" s="5"/>
      <c r="G20" s="5"/>
      <c r="H20" s="5"/>
      <c r="I20" s="5"/>
      <c r="J20" s="5"/>
      <c r="K20" s="5"/>
    </row>
    <row r="21" spans="2:11" ht="15.75" thickBot="1">
      <c r="B21" s="25" t="s">
        <v>15</v>
      </c>
      <c r="C21" s="26"/>
      <c r="D21" s="26"/>
      <c r="E21" s="26"/>
      <c r="F21" s="26"/>
      <c r="G21" s="26"/>
      <c r="H21" s="26"/>
      <c r="I21" s="26"/>
      <c r="J21" s="26"/>
      <c r="K21" s="27"/>
    </row>
    <row r="22" spans="2:11" s="5" customFormat="1" ht="15"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2:11" ht="15">
      <c r="B23" s="17"/>
      <c r="C23" s="28" t="s">
        <v>17</v>
      </c>
      <c r="D23" s="28"/>
      <c r="E23" s="28"/>
      <c r="F23" s="28"/>
      <c r="G23" s="5"/>
      <c r="H23" s="28" t="s">
        <v>18</v>
      </c>
      <c r="I23" s="28"/>
      <c r="J23" s="28"/>
      <c r="K23" s="28"/>
    </row>
    <row r="24" spans="2:11" ht="36.75" customHeight="1">
      <c r="B24" s="5"/>
      <c r="C24" s="6" t="s">
        <v>9</v>
      </c>
      <c r="D24" s="6" t="s">
        <v>14</v>
      </c>
      <c r="E24" s="7" t="s">
        <v>10</v>
      </c>
      <c r="F24" s="19" t="s">
        <v>13</v>
      </c>
      <c r="G24" s="5"/>
      <c r="H24" s="6" t="s">
        <v>9</v>
      </c>
      <c r="I24" s="6" t="s">
        <v>14</v>
      </c>
      <c r="J24" s="7" t="s">
        <v>10</v>
      </c>
      <c r="K24" s="19" t="s">
        <v>13</v>
      </c>
    </row>
    <row r="25" spans="2:11" ht="15">
      <c r="B25" s="5" t="s">
        <v>12</v>
      </c>
      <c r="C25" s="21">
        <v>72</v>
      </c>
      <c r="D25" s="5"/>
      <c r="E25" s="5"/>
      <c r="F25" s="5"/>
      <c r="G25" s="5"/>
      <c r="H25" s="21">
        <v>90</v>
      </c>
      <c r="I25" s="5"/>
      <c r="J25" s="5"/>
      <c r="K25" s="5"/>
    </row>
    <row r="26" spans="2:11" ht="15">
      <c r="B26" s="5" t="s">
        <v>1</v>
      </c>
      <c r="C26" s="21">
        <v>312</v>
      </c>
      <c r="D26" s="20">
        <f>C26+(C25/3*2)</f>
        <v>360</v>
      </c>
      <c r="E26" s="14">
        <f>D26/D34</f>
        <v>0.2945990180032733</v>
      </c>
      <c r="F26" s="5"/>
      <c r="G26" s="5"/>
      <c r="H26" s="21">
        <v>250</v>
      </c>
      <c r="I26" s="20">
        <f>H26+(H25/3*2)</f>
        <v>310</v>
      </c>
      <c r="J26" s="14">
        <f>I26/I34</f>
        <v>0.27336860670194</v>
      </c>
      <c r="K26" s="5"/>
    </row>
    <row r="27" spans="2:11" ht="15">
      <c r="B27" s="5" t="s">
        <v>2</v>
      </c>
      <c r="C27" s="21">
        <v>140</v>
      </c>
      <c r="D27" s="20">
        <f>C27+0</f>
        <v>140</v>
      </c>
      <c r="E27" s="14">
        <f>D27/D34</f>
        <v>0.11456628477905073</v>
      </c>
      <c r="F27" s="9">
        <f>D27/D26</f>
        <v>0.3888888888888889</v>
      </c>
      <c r="G27" s="5"/>
      <c r="H27" s="21">
        <f>115+23</f>
        <v>138</v>
      </c>
      <c r="I27" s="20">
        <f>H27+0</f>
        <v>138</v>
      </c>
      <c r="J27" s="14">
        <f>I27/I34</f>
        <v>0.12169312169312169</v>
      </c>
      <c r="K27" s="9">
        <f>I27/I26</f>
        <v>0.44516129032258067</v>
      </c>
    </row>
    <row r="28" spans="2:11" ht="15">
      <c r="B28" s="5" t="s">
        <v>3</v>
      </c>
      <c r="C28" s="21">
        <v>175</v>
      </c>
      <c r="D28" s="20">
        <f>C28+0</f>
        <v>175</v>
      </c>
      <c r="E28" s="14">
        <f>D28/D34</f>
        <v>0.1432078559738134</v>
      </c>
      <c r="F28" s="9">
        <f>D28/D26</f>
        <v>0.4861111111111111</v>
      </c>
      <c r="G28" s="5"/>
      <c r="H28" s="21">
        <v>175</v>
      </c>
      <c r="I28" s="20">
        <f>H28+0</f>
        <v>175</v>
      </c>
      <c r="J28" s="14">
        <f>I28/I34</f>
        <v>0.15432098765432098</v>
      </c>
      <c r="K28" s="9">
        <f>I28/I26</f>
        <v>0.5645161290322581</v>
      </c>
    </row>
    <row r="29" spans="2:11" ht="15">
      <c r="B29" s="5" t="s">
        <v>4</v>
      </c>
      <c r="C29" s="21">
        <v>142</v>
      </c>
      <c r="D29" s="20">
        <f>C29+0</f>
        <v>142</v>
      </c>
      <c r="E29" s="14">
        <f>D29/D34</f>
        <v>0.11620294599018004</v>
      </c>
      <c r="F29" s="9">
        <f>D29/D26</f>
        <v>0.39444444444444443</v>
      </c>
      <c r="G29" s="5"/>
      <c r="H29" s="21">
        <v>100</v>
      </c>
      <c r="I29" s="20">
        <f>H29+0</f>
        <v>100</v>
      </c>
      <c r="J29" s="14">
        <f>I29/I34</f>
        <v>0.08818342151675485</v>
      </c>
      <c r="K29" s="9">
        <f>I29/I26</f>
        <v>0.3225806451612903</v>
      </c>
    </row>
    <row r="30" spans="2:11" ht="15">
      <c r="B30" s="5" t="s">
        <v>5</v>
      </c>
      <c r="C30" s="21">
        <v>127</v>
      </c>
      <c r="D30" s="20">
        <f>C30+(C25/3*1)</f>
        <v>151</v>
      </c>
      <c r="E30" s="14">
        <f>D30/D34</f>
        <v>0.12356792144026187</v>
      </c>
      <c r="F30" s="9">
        <f>D30/D26</f>
        <v>0.41944444444444445</v>
      </c>
      <c r="G30" s="5"/>
      <c r="H30" s="21">
        <v>75</v>
      </c>
      <c r="I30" s="20">
        <f>H30+(H25/3*1)</f>
        <v>105</v>
      </c>
      <c r="J30" s="14">
        <f>I30/I34</f>
        <v>0.09259259259259259</v>
      </c>
      <c r="K30" s="9">
        <f>I30/I26</f>
        <v>0.3387096774193548</v>
      </c>
    </row>
    <row r="31" spans="2:11" ht="15">
      <c r="B31" s="5" t="s">
        <v>6</v>
      </c>
      <c r="C31" s="21">
        <v>4</v>
      </c>
      <c r="D31" s="20">
        <f>C31+0</f>
        <v>4</v>
      </c>
      <c r="E31" s="14">
        <f>D31/D34</f>
        <v>0.0032733224222585926</v>
      </c>
      <c r="F31" s="9">
        <f>D31/D26</f>
        <v>0.011111111111111112</v>
      </c>
      <c r="G31" s="5"/>
      <c r="H31" s="21">
        <v>6</v>
      </c>
      <c r="I31" s="20">
        <f>H31+0</f>
        <v>6</v>
      </c>
      <c r="J31" s="14">
        <f>I31/I34</f>
        <v>0.005291005291005291</v>
      </c>
      <c r="K31" s="9">
        <f>I31/I26</f>
        <v>0.01935483870967742</v>
      </c>
    </row>
    <row r="32" spans="2:11" ht="15">
      <c r="B32" s="5" t="s">
        <v>7</v>
      </c>
      <c r="C32" s="21">
        <v>30</v>
      </c>
      <c r="D32" s="20">
        <f>C32+0</f>
        <v>30</v>
      </c>
      <c r="E32" s="14">
        <f>D32/D34</f>
        <v>0.024549918166939442</v>
      </c>
      <c r="F32" s="9">
        <f>D32/D26</f>
        <v>0.08333333333333333</v>
      </c>
      <c r="G32" s="5"/>
      <c r="H32" s="21">
        <v>0</v>
      </c>
      <c r="I32" s="20">
        <f>H32+0</f>
        <v>0</v>
      </c>
      <c r="J32" s="14">
        <f>I32/I34</f>
        <v>0</v>
      </c>
      <c r="K32" s="9">
        <f>I32/I26</f>
        <v>0</v>
      </c>
    </row>
    <row r="33" spans="2:11" ht="15">
      <c r="B33" s="5" t="s">
        <v>8</v>
      </c>
      <c r="C33" s="21">
        <v>220</v>
      </c>
      <c r="D33" s="20">
        <f>C33+0</f>
        <v>220</v>
      </c>
      <c r="E33" s="14">
        <f>D33/D34</f>
        <v>0.18003273322422259</v>
      </c>
      <c r="F33" s="9">
        <f>D33/D26</f>
        <v>0.6111111111111112</v>
      </c>
      <c r="G33" s="5"/>
      <c r="H33" s="21">
        <v>300</v>
      </c>
      <c r="I33" s="20">
        <f>H33+0</f>
        <v>300</v>
      </c>
      <c r="J33" s="14">
        <f>I33/I34</f>
        <v>0.26455026455026454</v>
      </c>
      <c r="K33" s="9">
        <f>I33/I26</f>
        <v>0.967741935483871</v>
      </c>
    </row>
    <row r="34" spans="2:11" ht="15">
      <c r="B34" s="5"/>
      <c r="C34" s="10">
        <f>SUM(C25:C33)</f>
        <v>1222</v>
      </c>
      <c r="D34" s="15">
        <f>SUM(D26:D33)</f>
        <v>1222</v>
      </c>
      <c r="E34" s="16">
        <f>SUM(E26:E33)</f>
        <v>1</v>
      </c>
      <c r="F34" s="5"/>
      <c r="G34" s="5"/>
      <c r="H34" s="10">
        <f>SUM(H25:H33)</f>
        <v>1134</v>
      </c>
      <c r="I34" s="15">
        <f>SUM(I26:I33)</f>
        <v>1134</v>
      </c>
      <c r="J34" s="16">
        <f>SUM(J26:J33)</f>
        <v>0.9999999999999999</v>
      </c>
      <c r="K34" s="5"/>
    </row>
    <row r="35" spans="2:11" ht="15"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2:11" ht="15">
      <c r="B36" s="5"/>
      <c r="C36" s="5"/>
      <c r="D36" s="5"/>
      <c r="E36" s="5"/>
      <c r="F36" s="5"/>
      <c r="G36" s="5"/>
      <c r="H36" s="5"/>
      <c r="I36" s="5"/>
      <c r="J36" s="5"/>
      <c r="K36" s="5"/>
    </row>
  </sheetData>
  <sheetProtection/>
  <mergeCells count="6">
    <mergeCell ref="B6:K6"/>
    <mergeCell ref="B21:K21"/>
    <mergeCell ref="C23:F23"/>
    <mergeCell ref="H23:K23"/>
    <mergeCell ref="C8:F8"/>
    <mergeCell ref="H8:K8"/>
  </mergeCells>
  <printOptions/>
  <pageMargins left="0.7" right="0.7" top="0.75" bottom="0.75" header="0.3" footer="0.3"/>
  <pageSetup horizontalDpi="600" verticalDpi="600" orientation="portrait" paperSize="9" r:id="rId1"/>
  <ignoredErrors>
    <ignoredError sqref="D15 D30 I15 I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Lo Ziopiero</cp:lastModifiedBy>
  <dcterms:created xsi:type="dcterms:W3CDTF">2013-11-17T01:02:32Z</dcterms:created>
  <dcterms:modified xsi:type="dcterms:W3CDTF">2013-12-10T22:06:29Z</dcterms:modified>
  <cp:category/>
  <cp:version/>
  <cp:contentType/>
  <cp:contentStatus/>
</cp:coreProperties>
</file>